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56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'List1'!$9:$9</definedName>
  </definedNames>
  <calcPr fullCalcOnLoad="1"/>
</workbook>
</file>

<file path=xl/sharedStrings.xml><?xml version="1.0" encoding="utf-8"?>
<sst xmlns="http://schemas.openxmlformats.org/spreadsheetml/2006/main" count="717" uniqueCount="270">
  <si>
    <t>266 23 064</t>
  </si>
  <si>
    <t>přidělené číslo subjektu</t>
  </si>
  <si>
    <t>přidělené číslo projektu</t>
  </si>
  <si>
    <t>počet projektů</t>
  </si>
  <si>
    <t>tématický okruh  programu</t>
  </si>
  <si>
    <t>SUBJEKT</t>
  </si>
  <si>
    <t>IČ</t>
  </si>
  <si>
    <t xml:space="preserve">Název projektu </t>
  </si>
  <si>
    <t>Výše požadované dotace</t>
  </si>
  <si>
    <t>G1</t>
  </si>
  <si>
    <t>482 82 502</t>
  </si>
  <si>
    <t>G/3</t>
  </si>
  <si>
    <t>G/5</t>
  </si>
  <si>
    <t>G/1</t>
  </si>
  <si>
    <t>161 90 254</t>
  </si>
  <si>
    <t>G/1Z</t>
  </si>
  <si>
    <t>005 70 656</t>
  </si>
  <si>
    <t>G/2</t>
  </si>
  <si>
    <t>G/4</t>
  </si>
  <si>
    <t>430 02 455</t>
  </si>
  <si>
    <t>604 57 040</t>
  </si>
  <si>
    <t>Rekondiční pobyty pro občany s autismem a jejich rodiny</t>
  </si>
  <si>
    <t>226 65 421</t>
  </si>
  <si>
    <t>660 00 971</t>
  </si>
  <si>
    <t>006 75 547</t>
  </si>
  <si>
    <t>Rekondiční a edukační pobyty se zdravotním programem pro osoby se sluchovým postižením</t>
  </si>
  <si>
    <t>Cyklus přednášek pro osoby se sluchovým postižením</t>
  </si>
  <si>
    <t>004 42 747</t>
  </si>
  <si>
    <t>657 63 718</t>
  </si>
  <si>
    <t>Přednášková činnost pro sluchově postižené</t>
  </si>
  <si>
    <t>004 26 547</t>
  </si>
  <si>
    <t xml:space="preserve">Oceňování bezpříspěvkových dárců krve  </t>
  </si>
  <si>
    <t>Pátrací služba ČČK</t>
  </si>
  <si>
    <t>Zapojení ČČK do spolupráce v rámci mezinárodního hnutí Červeného kříže a Červeného půlměsíce</t>
  </si>
  <si>
    <t xml:space="preserve">Výuka první pomoci dětí a mládeže </t>
  </si>
  <si>
    <t xml:space="preserve"> HELP TRANS  - Pomoc v pohybu</t>
  </si>
  <si>
    <t>Přednášky</t>
  </si>
  <si>
    <t>266 66 952</t>
  </si>
  <si>
    <t>Organizačně administrativní zajištění projektů DebRA ČR</t>
  </si>
  <si>
    <t>004 99 811</t>
  </si>
  <si>
    <t>186 29 059</t>
  </si>
  <si>
    <t>708 53 517</t>
  </si>
  <si>
    <t>265 28 843</t>
  </si>
  <si>
    <t>Ediční činnost Domácího hospice Cesta domů</t>
  </si>
  <si>
    <t>004 99 412</t>
  </si>
  <si>
    <t>Rekondiční pobyt se psy</t>
  </si>
  <si>
    <t>005 70 931</t>
  </si>
  <si>
    <t>Zdravotní péče o bezdomovce</t>
  </si>
  <si>
    <t>697 81 494</t>
  </si>
  <si>
    <t>Rekondiční a edukační pobyty se zdravotním programem</t>
  </si>
  <si>
    <t>005 47 255</t>
  </si>
  <si>
    <t>Rekondiční  a edukační pobyty se zdravotním programem pro alergické a astmatické děti</t>
  </si>
  <si>
    <t>Zahraniční rekondiční  pobyty se zdravotním programem pro alergické a astmatické děti</t>
  </si>
  <si>
    <t>003 80 440</t>
  </si>
  <si>
    <t>Rekondiční pobyty pro pacienty po CMP</t>
  </si>
  <si>
    <t>Rehabilitace po CMP</t>
  </si>
  <si>
    <t>Informace o CMP - Javor</t>
  </si>
  <si>
    <t>Přednášky pro pacienty po CMP</t>
  </si>
  <si>
    <t>004 08 395</t>
  </si>
  <si>
    <t>Rekondiční a edukační pobyty se zdravotním programem pro diabetické děti v ČR</t>
  </si>
  <si>
    <t>653 99 447</t>
  </si>
  <si>
    <t>Rehabilitační pobyty těžce zrakově postižených občanů</t>
  </si>
  <si>
    <t>ZORA - vydávání časopisů pro nevidomé a slabozraké občany</t>
  </si>
  <si>
    <t>Zpřístupňování informací nevidomým a slabozrakým občanům formou digitalizace textů</t>
  </si>
  <si>
    <t>Organizačně administrativní servis</t>
  </si>
  <si>
    <t>485 50 124</t>
  </si>
  <si>
    <t>005 52 534</t>
  </si>
  <si>
    <t>604 58 887</t>
  </si>
  <si>
    <t>004 43 093</t>
  </si>
  <si>
    <t>406 14 603</t>
  </si>
  <si>
    <t>654 01 905</t>
  </si>
  <si>
    <t>004 99 943</t>
  </si>
  <si>
    <t>Rekondiční a edukační pobyty se zdravotním programem pro diabetiky ohrožené orgánovými komplikacemi</t>
  </si>
  <si>
    <t>Rekondiční a edukační pobyty se zdravotním programem pro diabetiky ohrožené pozdními komplikacemi</t>
  </si>
  <si>
    <t>006 74 443</t>
  </si>
  <si>
    <t>4.1.Rekondiční pobyty pro dospělé tělesně postižené</t>
  </si>
  <si>
    <t>5.2. Rekondiční pobyty pro postižené kardiovaskulárními chorobami - Edukační kurzy</t>
  </si>
  <si>
    <t>6.1.Rekondiční pobyty pro dospělé postižené respiračními chorobami</t>
  </si>
  <si>
    <t>7.1.Rekondiční pobyty pro dospělé postižené diabetem</t>
  </si>
  <si>
    <t>8.1. Rekondiční pobyty pro dospělé postižené roztroušenou sklerózou</t>
  </si>
  <si>
    <t>5.4.Rehabilitační cvičení pro dospělé postižené kardiovaskulárními chorobami</t>
  </si>
  <si>
    <t>6.4. Rehabilitační cvičení pro dospělé postižené respiračními chorobami</t>
  </si>
  <si>
    <t xml:space="preserve"> 7.4.Rehabilitační cvičení pro dospělé diabetiky</t>
  </si>
  <si>
    <t>8.2.Rehabilitační cvičení pro dospělé postižené roztroušenou sklerózou</t>
  </si>
  <si>
    <t>005 36 334</t>
  </si>
  <si>
    <t>Rehabilitačně výchovné pobyty pro občany postižené na horních a dolních končetinách</t>
  </si>
  <si>
    <t>Rehabilitačně výchovné pobyty pro občany pohybující se pomocí vozíku</t>
  </si>
  <si>
    <t xml:space="preserve">Ozdravné pobyty pro tělesně a těžce tělesně postižené děti a mládež </t>
  </si>
  <si>
    <t>Rehabilitace a sport - plavání a cvičení</t>
  </si>
  <si>
    <t>262 00 481</t>
  </si>
  <si>
    <t>Tyfloservis - rehabilitace a kompenzace  zrakových funkcí u osob s vážným postižením zraku</t>
  </si>
  <si>
    <t>045 76 889</t>
  </si>
  <si>
    <t>457 68 889</t>
  </si>
  <si>
    <t xml:space="preserve">Ediční činnost - Časopis ROSKA </t>
  </si>
  <si>
    <t>Organizačně administrativní servis pro RS</t>
  </si>
  <si>
    <t>005 71 709</t>
  </si>
  <si>
    <t>629 33 833</t>
  </si>
  <si>
    <t>Časopis MŮŽEŠ</t>
  </si>
  <si>
    <t>161 88 004</t>
  </si>
  <si>
    <t>Rehabilitačně rekondiční pobyt pro rodiny s dětmi a dospělé s DMO aj. poruchami nervosvalového systému</t>
  </si>
  <si>
    <t>673 65 264</t>
  </si>
  <si>
    <t>Organizačně administrativní servis SPCCH</t>
  </si>
  <si>
    <t xml:space="preserve">    </t>
  </si>
  <si>
    <t>006 76 161</t>
  </si>
  <si>
    <t>Ediční činnost</t>
  </si>
  <si>
    <t>AUTISTIK, Kyselova 1189/7, 182 00  Praha 8</t>
  </si>
  <si>
    <t xml:space="preserve">1.1.Rekondiční pobyty pro dospělé  onkologicky nemocné </t>
  </si>
  <si>
    <t xml:space="preserve">5.1.Rekondiční pobyty pro postižené kardiovaskulárními chorobami </t>
  </si>
  <si>
    <t xml:space="preserve">6.6.Edukační pobyty pro  rodiče s dětmi postiženými respiračními chorobami </t>
  </si>
  <si>
    <t xml:space="preserve">7.3. Rekondiční pobyty pro diabetiky -Edukační kurzy životosprávy  </t>
  </si>
  <si>
    <t>6.5. Rehabilitační cvičení pro  děti s rodiči - respirační choroby</t>
  </si>
  <si>
    <t>Společenství harmonie těla a ducha, Bubenečská 388/27, 160 00 Praha 6</t>
  </si>
  <si>
    <t>Český červený kříž, Thunovská 183/18, 118 04 Praha 1</t>
  </si>
  <si>
    <t>Ozdravný tábor pro děti krajanů z oblasti ohrožených následky Černobylské havárie</t>
  </si>
  <si>
    <t xml:space="preserve"> </t>
  </si>
  <si>
    <t>669 33 579</t>
  </si>
  <si>
    <t>Česká alzheimerovská společnost, Šimůnkova 1600/5, 182 00 Praha 8</t>
  </si>
  <si>
    <t>Hospic sv. Jana N. Neumanna, Neumannova 144, 383 01  Prachatice</t>
  </si>
  <si>
    <t>Občanské sdružení Sedm paprsků, Spořičká 328/26, 184 00 Paha 8</t>
  </si>
  <si>
    <t xml:space="preserve">Přednášky v edukačních centrech  a klubech pro rodiny s diabetickým dítětem </t>
  </si>
  <si>
    <t xml:space="preserve">004 09 359 </t>
  </si>
  <si>
    <t>Zpravodaj (bulletin) ASOCIACE POLIO</t>
  </si>
  <si>
    <t xml:space="preserve">Organizačně administrativní servis </t>
  </si>
  <si>
    <t xml:space="preserve">Rekondičně edukační  pobyty se zdravotním programem pro pacienty po ukončené onkologické léčbě z ČR              </t>
  </si>
  <si>
    <t>Zahraniční rekondiční pobyt u moře - pro MD (Makarská - Chorvatsko)</t>
  </si>
  <si>
    <t xml:space="preserve">1.3.  Rekondiční pobyty pro  dospělé onkologicky nemocné - kurzy životosprávy </t>
  </si>
  <si>
    <t>Rekondiční pobyty pro děti po hematologické nebo onkologické léčbě</t>
  </si>
  <si>
    <t>Rekondiční pobyty pro osoby se sluchovým postižením</t>
  </si>
  <si>
    <t>Rozvoj psychosociálních dovedností u dětí a dospělých s poruchami autistického spektra</t>
  </si>
  <si>
    <t xml:space="preserve">Rekondiční pobyty pro dialyzované a transplantované </t>
  </si>
  <si>
    <t>VŠTJ MEDICINA, o.s., Salmovská 1563/5,120 00 Praha  2</t>
  </si>
  <si>
    <t>492 77 928</t>
  </si>
  <si>
    <t>Komplexní primární podpora rodiny s dítětem se sluchovým postižením - týdenní pobytové akce na rozvoj komunikace a vztahů v rodině</t>
  </si>
  <si>
    <t>227 69 897</t>
  </si>
  <si>
    <t>266 77 291</t>
  </si>
  <si>
    <t>Liga vozíčkářů, Bzenecká 4226/23, 628 00  Brno</t>
  </si>
  <si>
    <t>Asociace rodičů a přátel zdravotně postižených dětí v ČR, z.s.,Karlínské náměstí 59/12, 186 00 Praha 8</t>
  </si>
  <si>
    <t>DebRa ČR, Černopolní 215/9, 613 00 Brno</t>
  </si>
  <si>
    <t>Z.s. Diatábor Motol, U Kamýku 284/11,142 00 Praha 4</t>
  </si>
  <si>
    <t>Tyflokabinet - edukační a metodické centrum pro zrakově postižené občany</t>
  </si>
  <si>
    <t>Letní diatábor (Edukačně - rekondiční pobyt pro děti s diabetem mellitem)</t>
  </si>
  <si>
    <t>Centrum pro dětský sluch Tamtam,o.p.s., Hábova 1571/22, 155 00 Praha 5</t>
  </si>
  <si>
    <t>Tyfloservis, o.p.s.,Krakovská 1695/21, 110 00  Praha 1</t>
  </si>
  <si>
    <t>Rehabilitační a edukační program  pro osoby po poranění mozku</t>
  </si>
  <si>
    <t>Docházkové kurzy - kurzy pro neslyšící</t>
  </si>
  <si>
    <t xml:space="preserve">Rehabilitační pobyty pro osoby s mentálním postižením a kombinovaným postižením </t>
  </si>
  <si>
    <t>Psychomotorická rehabilitace pro lidi s mentálním postižením</t>
  </si>
  <si>
    <t xml:space="preserve">4.8.Rekondiční pobyty pro osoby s osteoporózou </t>
  </si>
  <si>
    <t>6.2. Rekondiční pobyty pro děti postižené respiračními chorobami</t>
  </si>
  <si>
    <t>Svaz postižených civilizačními chorobami v ČR, z.s. Karlínské náměstí 59/12, 186 00 Praha 8</t>
  </si>
  <si>
    <t>8.5. Rekondiční pobyty pro postižené roztroušenou sklerózou - edukační kurzy životosprávy</t>
  </si>
  <si>
    <t>Tuzemské rekondiční pobyty pro postižené MD</t>
  </si>
  <si>
    <t>452 42 704</t>
  </si>
  <si>
    <t>Administrativní servis</t>
  </si>
  <si>
    <t>Víkendové rekondičně - edukační pobyty SPHCH se zdravotním programem</t>
  </si>
  <si>
    <t>Podpora organizační a administrativní činnosti VŠTJ Medicina Praha</t>
  </si>
  <si>
    <t xml:space="preserve">Edukační materiály pro nevyléčitelně nemocné, pozůstalé, truchlící a pro pečující o osobu s demencí </t>
  </si>
  <si>
    <t>DebRa ČR, z.ú., Černopolní 215/9, 613 00 Brno</t>
  </si>
  <si>
    <t>266 73 371</t>
  </si>
  <si>
    <t>Edukační pobyty pro děti s diabetem mellitus I. typu</t>
  </si>
  <si>
    <t>Ediční činnost - o problematice EB - DEBRA ČR NOVINY; příručka o EB - handbook</t>
  </si>
  <si>
    <t>227 54 059</t>
  </si>
  <si>
    <t>Centrum pro dítě s diabetem mellitus I. typu, Jurečkova 1812/16, 702 00 Ostrava</t>
  </si>
  <si>
    <t>Asociace polio,  Jabloňová 2891/2, 106 00 Praha 10</t>
  </si>
  <si>
    <t>Rehabilitační cvičení a plavání pro děti se zdravotním postižením</t>
  </si>
  <si>
    <t>Centrum pro dítě s diabetem,z.s., Jurečkova 1812/16, 702 00 Ostrava</t>
  </si>
  <si>
    <t>Česká unie neslyšících, Dlouhá 729/37, 110 00  Praha 1</t>
  </si>
  <si>
    <t>Česko - ruská společnost z.s.,V Závětří 1036/4, 170 00 Praha 7</t>
  </si>
  <si>
    <t>Tuzemské rekondiční pobyty ČČK pro seniory (pohybové ústrojí, diabetes,srdce a cévy, vysoký krevní tlak)</t>
  </si>
  <si>
    <t>Organizačně administrativní servis ČČK</t>
  </si>
  <si>
    <t>Český svaz hemofiliků , U nemocnice 1, 128 20 Praha 2</t>
  </si>
  <si>
    <t>Dia HELP o.s., Báňská 287, 434 01 Most</t>
  </si>
  <si>
    <t>HAIMA CZ, z.s.,  V Úvalu 84, 150 06 Praha 5</t>
  </si>
  <si>
    <t>VOZKA - Magazín o životě a pro život na vozíku</t>
  </si>
  <si>
    <t>Ostravská organizace vozíčkářů, spolek, Horymírova 3054/121,700 30 Ostrava</t>
  </si>
  <si>
    <t>Parkinson-HELP z.s., Dürerova 2177/18, 100 00 Praha 10</t>
  </si>
  <si>
    <t>Sdružení pro rehabilitaci osob po cévních mozkových příhodách o.s.,  Elišky Peškové 741/17,150 00 Praha 5</t>
  </si>
  <si>
    <t>Sdružení rodičů a přátel diabetických dětí v ČR, Prvního pluku 174/8, 186 00 Praha 8</t>
  </si>
  <si>
    <t>Rehabilitační a edukační pobyty pro epileptické děti a mládež v ČR</t>
  </si>
  <si>
    <t>Ediční činnost - Informační a edukační časopis Stěžeň, pro nemocné s chronickým selháním ledvin, jater</t>
  </si>
  <si>
    <t>Společnost E/ Czech Epilepsy Association,z.s.,  Liškova 959/3, 142 00 Praha 4</t>
  </si>
  <si>
    <t>Společnost Parkinson, z.s., Volyňská 20/933, 100 00 Praha 10</t>
  </si>
  <si>
    <t>Organizačně administrativní servis SPMP</t>
  </si>
  <si>
    <t>Společnost pro podporu lidí s mentálním postižením v České republice,z.s., Karlínské náměstí 59/12, 186 03 Praha 8</t>
  </si>
  <si>
    <t>Archa Zpravodaj Společnosti pro pomoc při Huntingtonově chorobě</t>
  </si>
  <si>
    <t>Společnost rodičů a přátel dětí s Downovým syndromem,z.s., Vybíralova 969/2, 198 00  Praha 9</t>
  </si>
  <si>
    <t>SPOLEK PŘÁTEL KONTA BARIÉRY, Melantrichova 504/5, 110 00  Praha 1</t>
  </si>
  <si>
    <t>Edukační docházkové akce (kurzy, výcviky)</t>
  </si>
  <si>
    <t>Svaz tělesně postižených v České republice z.s.,  Karlínské náměstí 12/59, 186 00 Praha 8</t>
  </si>
  <si>
    <t xml:space="preserve">Přednášky pro pacienty s roztroušenou sklerózou </t>
  </si>
  <si>
    <t>Česká alzheimerovská společnost, o.p.s., Šimůnkova 1600/5, 182 00 Praha 8</t>
  </si>
  <si>
    <t>Hospic sv. Jana N. Neumanna, o.p.s., Neumannova 144, 383 01  Prachatice</t>
  </si>
  <si>
    <t>Diakonie Českobratrské církve evangelické; Belgická 374/22; 120 00 Praha 2</t>
  </si>
  <si>
    <t>Výroční konference DebRA ČR o problematice nemoci EB</t>
  </si>
  <si>
    <t>Cesta domů,z.ú., Bubenská 421/3,170 00 Praha 7</t>
  </si>
  <si>
    <t>Obecně prospěšné společnosti:</t>
  </si>
  <si>
    <t>Církevní organizace:</t>
  </si>
  <si>
    <t>Zapsané ústavy:</t>
  </si>
  <si>
    <t xml:space="preserve">1.4. Rehabilitační cvičení pro onkologicky nemocné </t>
  </si>
  <si>
    <t>Národní ústav pro autismus,z.ú., Brunnerova  1011/3, 163 00 Praha 6</t>
  </si>
  <si>
    <t>NADĚJE, K Brance 11/19E, 155 00 Praha 13</t>
  </si>
  <si>
    <t>NADĚJE  K Brance 11/19E, 155 00 Praha 13</t>
  </si>
  <si>
    <t>Obecně prospěšné společnosti celkem:</t>
  </si>
  <si>
    <t>Spolky celkem:</t>
  </si>
  <si>
    <t>Zapsané ústavy celkem:</t>
  </si>
  <si>
    <t>max. podíl státní dotace ( v %)</t>
  </si>
  <si>
    <t>ARCUS - ONKO CENTRUM,z.s., Ješov 24, 783 24 Luká</t>
  </si>
  <si>
    <t>Organizačně administrativní servis pro AUTISTIK</t>
  </si>
  <si>
    <t>Společnost pro pomoc při Huntingtonově chorobě,Velké náměstí 37,500 01 Hradec Králové</t>
  </si>
  <si>
    <t>Asociace muskulárních dystrofiků v ČR z.s.,  Petýrkova 1953/24, 148 00 Praha 11</t>
  </si>
  <si>
    <t>Československá rehabilitační společnost Dr. Vojty z.s .,Nám. Dr. Václava Holého 1056/15,180 00 Praha 8</t>
  </si>
  <si>
    <t>Psychorehabilitační pobyty rodičů a dětí se zdravotním postižením  (KV,Turnerův syndrom,autismus, alergie,DMO,MP, MP+KV)</t>
  </si>
  <si>
    <t>Správa služeb a administrativní zajištění chodu Asociace rodičů a přátel zdravotně postižených dětí v ČR, z.s.</t>
  </si>
  <si>
    <t>CEREBRUM  - Sdružení osob po poranění mozku a jejich rodin, z.s.,Křižíkova 56/75,186 00 Praha 8</t>
  </si>
  <si>
    <t>Sdružení rodičů a přátel diabetických dětí v ČR, z.s., Prvního pluku 174/8, 186 00 Praha 8</t>
  </si>
  <si>
    <t>Edukační a rehabilitační docházkové aktivity pro děti s DS "Budoucnost pro Downnův syndrom - 2017"</t>
  </si>
  <si>
    <t>Organizačně administrativní servis Společnosti Downsyndrom. cz - 2017</t>
  </si>
  <si>
    <t>Rekondiční pobyt pro lidi s epilepsií a jejich blízké</t>
  </si>
  <si>
    <t>Edukační docházkové akce</t>
  </si>
  <si>
    <t>Unie ROSKA  - česká MS společnost, z.s., Senovážné náměstí 994/2,110 00 Praha 1</t>
  </si>
  <si>
    <t>Občanské sdružení Sedm paprsků,z.s., Spořická 328/26, 184 00 Paha 8</t>
  </si>
  <si>
    <t>Spolek ZNOVU S NÁMI, z.s., sdružení osob s poruchou hybnosti a komunikace, Březinova 3980/95, 586 01 Jihlava</t>
  </si>
  <si>
    <t>Rekondiční a edukační pobyt se ZP pro lidi s EB a jejich pečující osoby</t>
  </si>
  <si>
    <t>Vánoční psychorelaxační setkání -Vánoční projížďka Prahou 2017</t>
  </si>
  <si>
    <t>Život 90, z.ú., Karolíny Světlé 286/18, 110 00 Praha 1</t>
  </si>
  <si>
    <t>Rehabilitační cvičení pro osoby s Parkinsonovou chorobou</t>
  </si>
  <si>
    <t>Docházkové akce pro chronicky nemocné Parkinsonovou chorobou</t>
  </si>
  <si>
    <t>Aliance žen s rakovinou prsu, o.p.s., Vinohradská 1513/176, 130 00 Praha 3</t>
  </si>
  <si>
    <t>267 04 374</t>
  </si>
  <si>
    <t xml:space="preserve">Noviny a portál Pečuj doma </t>
  </si>
  <si>
    <t>vznik a tisk informační tiskoviny Epilepsie a dítě</t>
  </si>
  <si>
    <t>Centrum služeb Svazu diabetiků</t>
  </si>
  <si>
    <t>Velký průvodce pro pacienty s pokročilým karcinomem prsu - překlad příručky (autor Europa Donna Francie, Europa Donna Malta)</t>
  </si>
  <si>
    <t>Vydávání odborného magazínu Dětský sluch</t>
  </si>
  <si>
    <t>Společnost dialyzovaných a transplantovaných  z.s. Ohradní 1368,140 00 Praha 4</t>
  </si>
  <si>
    <t>Podpora činnosti centra pro děti s diabetem</t>
  </si>
  <si>
    <t>Edukační brožury pro děti s diabetem</t>
  </si>
  <si>
    <t>Životospráva diabetika</t>
  </si>
  <si>
    <t>Ediční činnost České alzheimerovské společnosti (komplexní péče o lidi s demencí; Příprava na certifikaci Vážka,Na pomoc pečujícím; zpráva o stavu demence; noviny k Mezinárodnímu dni Alzheimerovy choroby; Strategie ČALS)</t>
  </si>
  <si>
    <t>Českomoravská jednota neslyšících,Dlouhá 729/37,110 00 Praha 1</t>
  </si>
  <si>
    <t>Tuzemské rekondiční pobyty ČČK pro zdravotně postižené děti (alergie,astma,psoriázy,mentální postižení, epilepsie, ortopedické vady)</t>
  </si>
  <si>
    <t>Rekondice postižených pozdními následky poliomyelitis (dětská obrna) s nácvikovým a informačním charakterem</t>
  </si>
  <si>
    <t>Samostatné rekondiční a rehabilitační pobyty pro  děti a mládež se zdravotním postižením (epilepsie,TP,MP,Celiakie, Astma, Kombinované vady, Alergie)</t>
  </si>
  <si>
    <t>Sdružení pro alergické a astmatické děti,z.s., Zahradníkova 494/2-8, 611 41 Brno</t>
  </si>
  <si>
    <t>Sjednocená organizace nevidomých a slabozrakých České republiky, zapsaný spolek, Krakovská 1695/21, 110 00 Praha 1</t>
  </si>
  <si>
    <t>Modřín pro DS 2017 - Rekondiční  a edukační pobyty se zdravotně sociálním programem pro děti a mládež s DS a metodickým seminářem pro jejich rodiče - 2017</t>
  </si>
  <si>
    <t>Českomoravská unie neslyšících,Dlouhá 729/37,110 00 Praha 1</t>
  </si>
  <si>
    <t>Českomoravská jednota neslyšících, z.s., Palackého třída 19/ 114, 612 00 Brno</t>
  </si>
  <si>
    <t>Bodové hodnocení:</t>
  </si>
  <si>
    <t>Zařazení do kategorie:</t>
  </si>
  <si>
    <t>A</t>
  </si>
  <si>
    <t>B</t>
  </si>
  <si>
    <t>XV. ročník rekondičních a edukačních pobytů pro děti a mladé lidi s poruchou autistického spektra</t>
  </si>
  <si>
    <t>Ozdravný pobyt dětí českých krajanů žijících na Ukrajině v oblastech postižených černobylskou havárií</t>
  </si>
  <si>
    <t>Rekondiční pobyty pro osoby s Parkinsonovou chorobou</t>
  </si>
  <si>
    <t>Edukačně-rekondiční pobyty pro osoby s obezitou, diabetem mellitem a  kardiovaskulárními chorobami</t>
  </si>
  <si>
    <t>Doma bez obav Edukační materiál o tísňové péči pro  osoby se zdrav. postižením</t>
  </si>
  <si>
    <t>PROGRAM GRANTOVÉ PODPORY</t>
  </si>
  <si>
    <t>Odbor zdravotních služeb - oddělení zdravotně sociálních služeb</t>
  </si>
  <si>
    <t>Kategorie posuzování projektů:</t>
  </si>
  <si>
    <t>Kategorie „A“:</t>
  </si>
  <si>
    <t>Zahrnuje projekty, které jsou významné pro cílové skupiny občanů, jejichž realizace přináší mimořádné nové nebo v praxi osvědčené výsledky vedoucí k naplňování cílů programu. Zařazením do kategorie „A“, vyjadřuje dotační komise projektu prioritu a doporučuje přednostní podporu z prostředků programu.</t>
  </si>
  <si>
    <t>Kategorie „B" :</t>
  </si>
  <si>
    <t>Zahrnuje projekty, jejichž realizace by byla prospěšná pro cílové skupiny občanů a přispěla by k naplňování cílů programu. Významem však nedosahují projektů zařazených do kategorie „A“. Zařazením do kategorie „B“, vyjadřuje dotační komise projektu podporu a doporučuje přidělení státní dotace v rámci možností programu po uspokojení kategorie „A“.</t>
  </si>
  <si>
    <t>Poskytnutá dotace na projekt</t>
  </si>
  <si>
    <t>Poskytnutá dotace celkem za subjekt:</t>
  </si>
  <si>
    <t xml:space="preserve">Svaz diabetiků České Republiky,  Prvního Pluku 174/8, 186 00 Praha 8 </t>
  </si>
  <si>
    <t>Svaz diabetiků České Republiky,  Prvního Pluku 174/8, 186 00 Praha 8</t>
  </si>
  <si>
    <t>C EL K E M :</t>
  </si>
  <si>
    <t>Poskytnuté dotace ze státního rozpočtu v PGP v roce 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</si>
</sst>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77">
    <font>
      <sz val="10"/>
      <name val="Arial"/>
      <family val="0"/>
    </font>
    <font>
      <sz val="9"/>
      <name val="Arial CE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b/>
      <i/>
      <sz val="7"/>
      <name val="Arial CE"/>
      <family val="2"/>
    </font>
    <font>
      <b/>
      <i/>
      <sz val="9"/>
      <name val="Arial"/>
      <family val="2"/>
    </font>
    <font>
      <b/>
      <sz val="9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60"/>
      <name val="Arial CE"/>
      <family val="0"/>
    </font>
    <font>
      <b/>
      <sz val="7"/>
      <color indexed="12"/>
      <name val="Arial"/>
      <family val="2"/>
    </font>
    <font>
      <b/>
      <sz val="12"/>
      <color indexed="12"/>
      <name val="Arial"/>
      <family val="2"/>
    </font>
    <font>
      <sz val="7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 CE"/>
      <family val="0"/>
    </font>
    <font>
      <b/>
      <sz val="9"/>
      <color indexed="12"/>
      <name val="Arial"/>
      <family val="2"/>
    </font>
    <font>
      <sz val="8"/>
      <color indexed="12"/>
      <name val="Arial CE"/>
      <family val="0"/>
    </font>
    <font>
      <b/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C00000"/>
      <name val="Arial CE"/>
      <family val="0"/>
    </font>
    <font>
      <b/>
      <sz val="7"/>
      <color rgb="FF0000FF"/>
      <name val="Arial"/>
      <family val="2"/>
    </font>
    <font>
      <b/>
      <sz val="12"/>
      <color rgb="FF0000FF"/>
      <name val="Arial"/>
      <family val="2"/>
    </font>
    <font>
      <sz val="7"/>
      <color rgb="FF0000FF"/>
      <name val="Arial"/>
      <family val="2"/>
    </font>
    <font>
      <b/>
      <sz val="9"/>
      <color rgb="FF0000FF"/>
      <name val="Arial CE"/>
      <family val="0"/>
    </font>
    <font>
      <sz val="9"/>
      <color rgb="FF0000FF"/>
      <name val="Arial CE"/>
      <family val="0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sz val="8"/>
      <color rgb="FF0000FF"/>
      <name val="Arial CE"/>
      <family val="0"/>
    </font>
    <font>
      <b/>
      <sz val="8"/>
      <color rgb="FF0000FF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Continuous" vertical="center"/>
    </xf>
    <xf numFmtId="3" fontId="5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3" fontId="68" fillId="0" borderId="0" xfId="0" applyNumberFormat="1" applyFont="1" applyFill="1" applyAlignment="1">
      <alignment horizontal="right"/>
    </xf>
    <xf numFmtId="0" fontId="69" fillId="0" borderId="0" xfId="0" applyFont="1" applyFill="1" applyAlignment="1">
      <alignment horizontal="centerContinuous" vertical="center"/>
    </xf>
    <xf numFmtId="3" fontId="7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centerContinuous" vertical="center"/>
    </xf>
    <xf numFmtId="3" fontId="8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 wrapText="1"/>
    </xf>
    <xf numFmtId="0" fontId="6" fillId="0" borderId="0" xfId="0" applyFont="1" applyFill="1" applyAlignment="1">
      <alignment horizontal="centerContinuous" vertical="center" wrapText="1"/>
    </xf>
    <xf numFmtId="3" fontId="3" fillId="0" borderId="0" xfId="0" applyNumberFormat="1" applyFont="1" applyFill="1" applyAlignment="1">
      <alignment horizontal="centerContinuous" vertical="center" wrapText="1"/>
    </xf>
    <xf numFmtId="3" fontId="7" fillId="0" borderId="0" xfId="0" applyNumberFormat="1" applyFont="1" applyFill="1" applyAlignment="1">
      <alignment horizontal="centerContinuous" vertical="center" wrapText="1"/>
    </xf>
    <xf numFmtId="3" fontId="8" fillId="0" borderId="0" xfId="0" applyNumberFormat="1" applyFont="1" applyFill="1" applyAlignment="1">
      <alignment horizontal="centerContinuous" vertical="center" wrapText="1"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69" fillId="0" borderId="0" xfId="0" applyFont="1" applyFill="1" applyAlignment="1">
      <alignment horizontal="centerContinuous" vertical="center" wrapText="1"/>
    </xf>
    <xf numFmtId="0" fontId="17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3" fontId="71" fillId="0" borderId="11" xfId="0" applyNumberFormat="1" applyFont="1" applyFill="1" applyBorder="1" applyAlignment="1">
      <alignment horizontal="right" wrapText="1"/>
    </xf>
    <xf numFmtId="3" fontId="72" fillId="0" borderId="12" xfId="0" applyNumberFormat="1" applyFont="1" applyFill="1" applyBorder="1" applyAlignment="1">
      <alignment horizontal="right" wrapText="1"/>
    </xf>
    <xf numFmtId="3" fontId="71" fillId="0" borderId="12" xfId="0" applyNumberFormat="1" applyFont="1" applyFill="1" applyBorder="1" applyAlignment="1">
      <alignment horizontal="right" wrapText="1"/>
    </xf>
    <xf numFmtId="3" fontId="72" fillId="0" borderId="11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/>
    </xf>
    <xf numFmtId="3" fontId="72" fillId="0" borderId="12" xfId="0" applyNumberFormat="1" applyFont="1" applyFill="1" applyBorder="1" applyAlignment="1">
      <alignment horizontal="right"/>
    </xf>
    <xf numFmtId="3" fontId="71" fillId="0" borderId="12" xfId="0" applyNumberFormat="1" applyFont="1" applyFill="1" applyBorder="1" applyAlignment="1">
      <alignment horizontal="right"/>
    </xf>
    <xf numFmtId="3" fontId="72" fillId="0" borderId="10" xfId="0" applyNumberFormat="1" applyFont="1" applyFill="1" applyBorder="1" applyAlignment="1">
      <alignment horizontal="right" wrapText="1"/>
    </xf>
    <xf numFmtId="3" fontId="7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3" fontId="72" fillId="0" borderId="12" xfId="0" applyNumberFormat="1" applyFont="1" applyFill="1" applyBorder="1" applyAlignment="1">
      <alignment horizontal="right" wrapText="1"/>
    </xf>
    <xf numFmtId="3" fontId="71" fillId="0" borderId="12" xfId="0" applyNumberFormat="1" applyFont="1" applyFill="1" applyBorder="1" applyAlignment="1">
      <alignment horizontal="right" wrapText="1"/>
    </xf>
    <xf numFmtId="3" fontId="72" fillId="0" borderId="12" xfId="0" applyNumberFormat="1" applyFont="1" applyFill="1" applyBorder="1" applyAlignment="1">
      <alignment horizontal="right"/>
    </xf>
    <xf numFmtId="3" fontId="71" fillId="0" borderId="12" xfId="0" applyNumberFormat="1" applyFont="1" applyFill="1" applyBorder="1" applyAlignment="1">
      <alignment horizontal="right"/>
    </xf>
    <xf numFmtId="3" fontId="72" fillId="0" borderId="11" xfId="0" applyNumberFormat="1" applyFont="1" applyFill="1" applyBorder="1" applyAlignment="1">
      <alignment horizontal="right"/>
    </xf>
    <xf numFmtId="3" fontId="71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7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3" fontId="1" fillId="0" borderId="13" xfId="0" applyNumberFormat="1" applyFont="1" applyFill="1" applyBorder="1" applyAlignment="1">
      <alignment/>
    </xf>
    <xf numFmtId="3" fontId="72" fillId="0" borderId="14" xfId="0" applyNumberFormat="1" applyFont="1" applyFill="1" applyBorder="1" applyAlignment="1">
      <alignment horizontal="right"/>
    </xf>
    <xf numFmtId="3" fontId="71" fillId="0" borderId="14" xfId="0" applyNumberFormat="1" applyFont="1" applyFill="1" applyBorder="1" applyAlignment="1">
      <alignment horizontal="right"/>
    </xf>
    <xf numFmtId="0" fontId="17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3" fontId="72" fillId="0" borderId="16" xfId="0" applyNumberFormat="1" applyFont="1" applyFill="1" applyBorder="1" applyAlignment="1">
      <alignment horizontal="right"/>
    </xf>
    <xf numFmtId="3" fontId="71" fillId="0" borderId="15" xfId="0" applyNumberFormat="1" applyFont="1" applyFill="1" applyBorder="1" applyAlignment="1">
      <alignment horizontal="right"/>
    </xf>
    <xf numFmtId="0" fontId="17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3" fontId="1" fillId="0" borderId="17" xfId="0" applyNumberFormat="1" applyFont="1" applyFill="1" applyBorder="1" applyAlignment="1">
      <alignment/>
    </xf>
    <xf numFmtId="3" fontId="72" fillId="0" borderId="18" xfId="0" applyNumberFormat="1" applyFont="1" applyFill="1" applyBorder="1" applyAlignment="1">
      <alignment horizontal="right"/>
    </xf>
    <xf numFmtId="3" fontId="7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3" fontId="1" fillId="0" borderId="19" xfId="0" applyNumberFormat="1" applyFont="1" applyFill="1" applyBorder="1" applyAlignment="1">
      <alignment/>
    </xf>
    <xf numFmtId="3" fontId="72" fillId="0" borderId="19" xfId="0" applyNumberFormat="1" applyFont="1" applyFill="1" applyBorder="1" applyAlignment="1">
      <alignment horizontal="right" wrapText="1"/>
    </xf>
    <xf numFmtId="3" fontId="71" fillId="0" borderId="19" xfId="0" applyNumberFormat="1" applyFont="1" applyFill="1" applyBorder="1" applyAlignment="1">
      <alignment horizontal="right" wrapText="1"/>
    </xf>
    <xf numFmtId="3" fontId="72" fillId="0" borderId="10" xfId="0" applyNumberFormat="1" applyFont="1" applyFill="1" applyBorder="1" applyAlignment="1">
      <alignment horizontal="right"/>
    </xf>
    <xf numFmtId="3" fontId="71" fillId="0" borderId="10" xfId="0" applyNumberFormat="1" applyFont="1" applyFill="1" applyBorder="1" applyAlignment="1">
      <alignment horizontal="right"/>
    </xf>
    <xf numFmtId="0" fontId="17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3" fontId="1" fillId="0" borderId="20" xfId="0" applyNumberFormat="1" applyFont="1" applyFill="1" applyBorder="1" applyAlignment="1">
      <alignment/>
    </xf>
    <xf numFmtId="3" fontId="72" fillId="0" borderId="21" xfId="0" applyNumberFormat="1" applyFont="1" applyFill="1" applyBorder="1" applyAlignment="1">
      <alignment horizontal="right"/>
    </xf>
    <xf numFmtId="3" fontId="7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wrapText="1"/>
    </xf>
    <xf numFmtId="3" fontId="72" fillId="0" borderId="14" xfId="0" applyNumberFormat="1" applyFont="1" applyFill="1" applyBorder="1" applyAlignment="1">
      <alignment horizontal="right"/>
    </xf>
    <xf numFmtId="3" fontId="71" fillId="0" borderId="14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wrapText="1"/>
    </xf>
    <xf numFmtId="3" fontId="17" fillId="0" borderId="15" xfId="0" applyNumberFormat="1" applyFont="1" applyFill="1" applyBorder="1" applyAlignment="1">
      <alignment/>
    </xf>
    <xf numFmtId="3" fontId="71" fillId="0" borderId="16" xfId="0" applyNumberFormat="1" applyFont="1" applyFill="1" applyBorder="1" applyAlignment="1">
      <alignment horizontal="right"/>
    </xf>
    <xf numFmtId="3" fontId="17" fillId="0" borderId="2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wrapText="1"/>
    </xf>
    <xf numFmtId="0" fontId="17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3" fontId="1" fillId="0" borderId="22" xfId="0" applyNumberFormat="1" applyFont="1" applyFill="1" applyBorder="1" applyAlignment="1">
      <alignment/>
    </xf>
    <xf numFmtId="3" fontId="72" fillId="0" borderId="23" xfId="0" applyNumberFormat="1" applyFont="1" applyFill="1" applyBorder="1" applyAlignment="1">
      <alignment horizontal="right"/>
    </xf>
    <xf numFmtId="3" fontId="71" fillId="0" borderId="23" xfId="0" applyNumberFormat="1" applyFont="1" applyFill="1" applyBorder="1" applyAlignment="1">
      <alignment horizontal="right"/>
    </xf>
    <xf numFmtId="3" fontId="73" fillId="0" borderId="16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74" fillId="0" borderId="24" xfId="0" applyNumberFormat="1" applyFont="1" applyFill="1" applyBorder="1" applyAlignment="1">
      <alignment horizontal="right"/>
    </xf>
    <xf numFmtId="3" fontId="73" fillId="0" borderId="24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Continuous" vertical="center"/>
    </xf>
    <xf numFmtId="49" fontId="8" fillId="0" borderId="0" xfId="0" applyNumberFormat="1" applyFont="1" applyFill="1" applyAlignment="1">
      <alignment horizontal="centerContinuous" vertical="center" wrapText="1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22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3" fontId="72" fillId="0" borderId="15" xfId="0" applyNumberFormat="1" applyFont="1" applyFill="1" applyBorder="1" applyAlignment="1">
      <alignment horizontal="right"/>
    </xf>
    <xf numFmtId="3" fontId="72" fillId="0" borderId="16" xfId="0" applyNumberFormat="1" applyFont="1" applyFill="1" applyBorder="1" applyAlignment="1">
      <alignment horizontal="right"/>
    </xf>
    <xf numFmtId="3" fontId="74" fillId="0" borderId="16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/>
    </xf>
    <xf numFmtId="49" fontId="7" fillId="0" borderId="25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/>
    </xf>
    <xf numFmtId="3" fontId="74" fillId="0" borderId="25" xfId="0" applyNumberFormat="1" applyFont="1" applyFill="1" applyBorder="1" applyAlignment="1">
      <alignment horizontal="right"/>
    </xf>
    <xf numFmtId="3" fontId="73" fillId="0" borderId="25" xfId="0" applyNumberFormat="1" applyFont="1" applyFill="1" applyBorder="1" applyAlignment="1">
      <alignment horizontal="right"/>
    </xf>
    <xf numFmtId="0" fontId="18" fillId="0" borderId="25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textRotation="90" wrapText="1"/>
    </xf>
    <xf numFmtId="3" fontId="75" fillId="0" borderId="26" xfId="0" applyNumberFormat="1" applyFont="1" applyFill="1" applyBorder="1" applyAlignment="1">
      <alignment horizontal="center" vertical="center" textRotation="90" wrapText="1"/>
    </xf>
    <xf numFmtId="3" fontId="76" fillId="0" borderId="26" xfId="0" applyNumberFormat="1" applyFont="1" applyFill="1" applyBorder="1" applyAlignment="1">
      <alignment horizontal="center" vertical="center" textRotation="90" wrapText="1"/>
    </xf>
    <xf numFmtId="0" fontId="19" fillId="0" borderId="27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37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1" fillId="0" borderId="3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36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1" fillId="0" borderId="39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1" fillId="0" borderId="40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1" fillId="0" borderId="41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1" fillId="0" borderId="38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0" xfId="0" applyFont="1" applyFill="1" applyBorder="1" applyAlignment="1">
      <alignment textRotation="90" wrapText="1"/>
    </xf>
    <xf numFmtId="0" fontId="11" fillId="0" borderId="10" xfId="0" applyFont="1" applyFill="1" applyBorder="1" applyAlignment="1">
      <alignment wrapText="1"/>
    </xf>
    <xf numFmtId="0" fontId="10" fillId="0" borderId="4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/>
    </xf>
    <xf numFmtId="0" fontId="10" fillId="0" borderId="36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/>
    </xf>
    <xf numFmtId="3" fontId="10" fillId="0" borderId="44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8</xdr:row>
      <xdr:rowOff>142875</xdr:rowOff>
    </xdr:from>
    <xdr:ext cx="7524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8562975" y="252412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752475" cy="266700"/>
    <xdr:sp fLocksText="0">
      <xdr:nvSpPr>
        <xdr:cNvPr id="2" name="TextovéPole 9"/>
        <xdr:cNvSpPr txBox="1">
          <a:spLocks noChangeArrowheads="1"/>
        </xdr:cNvSpPr>
      </xdr:nvSpPr>
      <xdr:spPr>
        <a:xfrm>
          <a:off x="6829425" y="252412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142875</xdr:rowOff>
    </xdr:from>
    <xdr:ext cx="752475" cy="266700"/>
    <xdr:sp fLocksText="0">
      <xdr:nvSpPr>
        <xdr:cNvPr id="3" name="TextovéPole 10"/>
        <xdr:cNvSpPr txBox="1">
          <a:spLocks noChangeArrowheads="1"/>
        </xdr:cNvSpPr>
      </xdr:nvSpPr>
      <xdr:spPr>
        <a:xfrm>
          <a:off x="6829425" y="252412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142875</xdr:rowOff>
    </xdr:from>
    <xdr:ext cx="752475" cy="266700"/>
    <xdr:sp fLocksText="0">
      <xdr:nvSpPr>
        <xdr:cNvPr id="4" name="TextovéPole 11"/>
        <xdr:cNvSpPr txBox="1">
          <a:spLocks noChangeArrowheads="1"/>
        </xdr:cNvSpPr>
      </xdr:nvSpPr>
      <xdr:spPr>
        <a:xfrm>
          <a:off x="6229350" y="252412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142875</xdr:rowOff>
    </xdr:from>
    <xdr:ext cx="752475" cy="266700"/>
    <xdr:sp fLocksText="0">
      <xdr:nvSpPr>
        <xdr:cNvPr id="5" name="TextovéPole 12"/>
        <xdr:cNvSpPr txBox="1">
          <a:spLocks noChangeArrowheads="1"/>
        </xdr:cNvSpPr>
      </xdr:nvSpPr>
      <xdr:spPr>
        <a:xfrm>
          <a:off x="6229350" y="252412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zoomScale="110" zoomScaleNormal="110" workbookViewId="0" topLeftCell="D183">
      <selection activeCell="G189" sqref="G189"/>
    </sheetView>
  </sheetViews>
  <sheetFormatPr defaultColWidth="9.140625" defaultRowHeight="12.75"/>
  <cols>
    <col min="1" max="1" width="4.140625" style="19" customWidth="1"/>
    <col min="2" max="2" width="3.57421875" style="19" customWidth="1"/>
    <col min="3" max="3" width="3.8515625" style="20" customWidth="1"/>
    <col min="4" max="4" width="4.28125" style="21" customWidth="1"/>
    <col min="5" max="5" width="33.421875" style="12" customWidth="1"/>
    <col min="6" max="6" width="8.421875" style="132" customWidth="1"/>
    <col min="7" max="7" width="35.7109375" style="26" customWidth="1"/>
    <col min="8" max="8" width="9.00390625" style="25" customWidth="1"/>
    <col min="9" max="9" width="4.140625" style="19" customWidth="1"/>
    <col min="10" max="10" width="3.57421875" style="19" customWidth="1"/>
    <col min="11" max="11" width="9.28125" style="29" customWidth="1"/>
    <col min="12" max="12" width="9.00390625" style="27" customWidth="1"/>
    <col min="13" max="13" width="3.28125" style="19" customWidth="1"/>
    <col min="14" max="16384" width="9.140625" style="1" customWidth="1"/>
  </cols>
  <sheetData>
    <row r="1" spans="1:13" ht="15.75">
      <c r="A1" s="28" t="s">
        <v>257</v>
      </c>
      <c r="B1" s="15"/>
      <c r="C1" s="16"/>
      <c r="D1" s="16"/>
      <c r="E1" s="13"/>
      <c r="F1" s="115"/>
      <c r="G1" s="16"/>
      <c r="H1" s="23"/>
      <c r="I1" s="15"/>
      <c r="J1" s="16"/>
      <c r="K1" s="30"/>
      <c r="L1" s="31"/>
      <c r="M1" s="15"/>
    </row>
    <row r="2" spans="1:13" ht="27" customHeight="1">
      <c r="A2" s="45" t="s">
        <v>269</v>
      </c>
      <c r="B2" s="32"/>
      <c r="C2" s="33"/>
      <c r="D2" s="33"/>
      <c r="E2" s="34"/>
      <c r="F2" s="116"/>
      <c r="G2" s="33"/>
      <c r="H2" s="35"/>
      <c r="I2" s="32"/>
      <c r="J2" s="33"/>
      <c r="K2" s="36"/>
      <c r="L2" s="37"/>
      <c r="M2" s="32"/>
    </row>
    <row r="3" spans="1:13" s="4" customFormat="1" ht="19.5" customHeight="1">
      <c r="A3" s="22" t="s">
        <v>258</v>
      </c>
      <c r="B3" s="18"/>
      <c r="C3" s="18"/>
      <c r="D3" s="17"/>
      <c r="E3" s="14"/>
      <c r="F3" s="117"/>
      <c r="G3" s="18"/>
      <c r="H3" s="24"/>
      <c r="I3" s="38"/>
      <c r="J3" s="38"/>
      <c r="K3" s="39"/>
      <c r="L3" s="40"/>
      <c r="M3" s="18"/>
    </row>
    <row r="4" spans="1:13" s="4" customFormat="1" ht="15.75" customHeight="1">
      <c r="A4" s="236" t="s">
        <v>259</v>
      </c>
      <c r="B4" s="237"/>
      <c r="C4" s="237"/>
      <c r="D4" s="237"/>
      <c r="E4" s="237"/>
      <c r="F4" s="237"/>
      <c r="G4" s="237"/>
      <c r="H4" s="24"/>
      <c r="I4" s="38"/>
      <c r="J4" s="38"/>
      <c r="K4" s="39"/>
      <c r="L4" s="40"/>
      <c r="M4" s="38"/>
    </row>
    <row r="5" spans="1:13" s="4" customFormat="1" ht="12.75" customHeight="1">
      <c r="A5" s="38"/>
      <c r="B5" s="38"/>
      <c r="C5" s="41"/>
      <c r="D5" s="42"/>
      <c r="E5" s="43" t="s">
        <v>260</v>
      </c>
      <c r="F5" s="118"/>
      <c r="G5" s="44"/>
      <c r="H5" s="24"/>
      <c r="I5" s="38"/>
      <c r="J5" s="38"/>
      <c r="K5" s="39"/>
      <c r="L5" s="40"/>
      <c r="M5" s="38"/>
    </row>
    <row r="6" spans="1:13" s="4" customFormat="1" ht="35.25" customHeight="1">
      <c r="A6" s="238" t="s">
        <v>261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</row>
    <row r="7" spans="1:13" s="4" customFormat="1" ht="21" customHeight="1">
      <c r="A7" s="38"/>
      <c r="B7" s="38"/>
      <c r="C7" s="41"/>
      <c r="D7" s="42"/>
      <c r="E7" s="43" t="s">
        <v>262</v>
      </c>
      <c r="F7" s="118"/>
      <c r="G7" s="44"/>
      <c r="H7" s="24"/>
      <c r="I7" s="38"/>
      <c r="J7" s="38"/>
      <c r="K7" s="39"/>
      <c r="L7" s="40"/>
      <c r="M7" s="38"/>
    </row>
    <row r="8" spans="1:13" s="4" customFormat="1" ht="40.5" customHeight="1" thickBot="1">
      <c r="A8" s="240" t="s">
        <v>263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</row>
    <row r="9" spans="1:13" s="5" customFormat="1" ht="133.5" customHeight="1" thickBot="1">
      <c r="A9" s="163" t="s">
        <v>1</v>
      </c>
      <c r="B9" s="164" t="s">
        <v>2</v>
      </c>
      <c r="C9" s="164" t="s">
        <v>3</v>
      </c>
      <c r="D9" s="164" t="s">
        <v>4</v>
      </c>
      <c r="E9" s="142" t="s">
        <v>5</v>
      </c>
      <c r="F9" s="143" t="s">
        <v>6</v>
      </c>
      <c r="G9" s="144" t="s">
        <v>7</v>
      </c>
      <c r="H9" s="145" t="s">
        <v>8</v>
      </c>
      <c r="I9" s="214" t="s">
        <v>248</v>
      </c>
      <c r="J9" s="214" t="s">
        <v>249</v>
      </c>
      <c r="K9" s="146" t="s">
        <v>264</v>
      </c>
      <c r="L9" s="147" t="s">
        <v>265</v>
      </c>
      <c r="M9" s="148" t="s">
        <v>205</v>
      </c>
    </row>
    <row r="10" spans="1:13" s="6" customFormat="1" ht="45" customHeight="1">
      <c r="A10" s="165">
        <v>2</v>
      </c>
      <c r="B10" s="166">
        <v>3</v>
      </c>
      <c r="C10" s="166"/>
      <c r="D10" s="167" t="s">
        <v>9</v>
      </c>
      <c r="E10" s="47" t="s">
        <v>206</v>
      </c>
      <c r="F10" s="119" t="s">
        <v>10</v>
      </c>
      <c r="G10" s="48" t="s">
        <v>123</v>
      </c>
      <c r="H10" s="49">
        <v>189000</v>
      </c>
      <c r="I10" s="215">
        <v>20</v>
      </c>
      <c r="J10" s="215" t="s">
        <v>250</v>
      </c>
      <c r="K10" s="53">
        <v>180000</v>
      </c>
      <c r="L10" s="50"/>
      <c r="M10" s="149">
        <v>70</v>
      </c>
    </row>
    <row r="11" spans="1:13" s="6" customFormat="1" ht="31.5" customHeight="1">
      <c r="A11" s="165"/>
      <c r="B11" s="166"/>
      <c r="C11" s="168">
        <v>1</v>
      </c>
      <c r="D11" s="167"/>
      <c r="E11" s="46" t="s">
        <v>206</v>
      </c>
      <c r="F11" s="119"/>
      <c r="G11" s="48"/>
      <c r="H11" s="49"/>
      <c r="I11" s="216"/>
      <c r="J11" s="216"/>
      <c r="K11" s="51"/>
      <c r="L11" s="52">
        <f>SUM(K10)</f>
        <v>180000</v>
      </c>
      <c r="M11" s="149"/>
    </row>
    <row r="12" spans="1:13" s="6" customFormat="1" ht="42" customHeight="1">
      <c r="A12" s="165">
        <v>3</v>
      </c>
      <c r="B12" s="166">
        <v>4</v>
      </c>
      <c r="C12" s="166"/>
      <c r="D12" s="167" t="s">
        <v>13</v>
      </c>
      <c r="E12" s="47" t="s">
        <v>209</v>
      </c>
      <c r="F12" s="119" t="s">
        <v>14</v>
      </c>
      <c r="G12" s="47" t="s">
        <v>151</v>
      </c>
      <c r="H12" s="49">
        <v>292500</v>
      </c>
      <c r="I12" s="215">
        <v>24</v>
      </c>
      <c r="J12" s="215" t="s">
        <v>250</v>
      </c>
      <c r="K12" s="53">
        <v>240000</v>
      </c>
      <c r="L12" s="50"/>
      <c r="M12" s="149">
        <v>70</v>
      </c>
    </row>
    <row r="13" spans="1:13" s="6" customFormat="1" ht="41.25" customHeight="1">
      <c r="A13" s="165">
        <v>3</v>
      </c>
      <c r="B13" s="166">
        <v>5</v>
      </c>
      <c r="C13" s="166"/>
      <c r="D13" s="167" t="s">
        <v>15</v>
      </c>
      <c r="E13" s="47" t="s">
        <v>209</v>
      </c>
      <c r="F13" s="119" t="s">
        <v>14</v>
      </c>
      <c r="G13" s="47" t="s">
        <v>124</v>
      </c>
      <c r="H13" s="49">
        <v>150000</v>
      </c>
      <c r="I13" s="215">
        <v>24</v>
      </c>
      <c r="J13" s="215" t="s">
        <v>250</v>
      </c>
      <c r="K13" s="53">
        <v>150000</v>
      </c>
      <c r="L13" s="50"/>
      <c r="M13" s="149">
        <v>70</v>
      </c>
    </row>
    <row r="14" spans="1:13" s="6" customFormat="1" ht="36.75" customHeight="1">
      <c r="A14" s="165"/>
      <c r="B14" s="166"/>
      <c r="C14" s="166">
        <v>2</v>
      </c>
      <c r="D14" s="167"/>
      <c r="E14" s="46" t="s">
        <v>209</v>
      </c>
      <c r="F14" s="119"/>
      <c r="G14" s="47"/>
      <c r="H14" s="49"/>
      <c r="I14" s="216"/>
      <c r="J14" s="216"/>
      <c r="K14" s="51"/>
      <c r="L14" s="52">
        <f>SUM(K12:K13)</f>
        <v>390000</v>
      </c>
      <c r="M14" s="149"/>
    </row>
    <row r="15" spans="1:13" s="6" customFormat="1" ht="45.75" customHeight="1">
      <c r="A15" s="165">
        <v>5</v>
      </c>
      <c r="B15" s="166">
        <v>7</v>
      </c>
      <c r="C15" s="166"/>
      <c r="D15" s="167" t="s">
        <v>13</v>
      </c>
      <c r="E15" s="47" t="s">
        <v>163</v>
      </c>
      <c r="F15" s="119" t="s">
        <v>16</v>
      </c>
      <c r="G15" s="47" t="s">
        <v>241</v>
      </c>
      <c r="H15" s="49">
        <v>338700</v>
      </c>
      <c r="I15" s="215">
        <v>20</v>
      </c>
      <c r="J15" s="215" t="s">
        <v>250</v>
      </c>
      <c r="K15" s="53">
        <v>200000</v>
      </c>
      <c r="L15" s="50"/>
      <c r="M15" s="149">
        <v>70</v>
      </c>
    </row>
    <row r="16" spans="1:13" s="6" customFormat="1" ht="35.25" customHeight="1">
      <c r="A16" s="165">
        <v>5</v>
      </c>
      <c r="B16" s="166">
        <v>8</v>
      </c>
      <c r="C16" s="166"/>
      <c r="D16" s="167" t="s">
        <v>11</v>
      </c>
      <c r="E16" s="47" t="s">
        <v>163</v>
      </c>
      <c r="F16" s="119" t="s">
        <v>16</v>
      </c>
      <c r="G16" s="47" t="s">
        <v>121</v>
      </c>
      <c r="H16" s="49">
        <v>57400</v>
      </c>
      <c r="I16" s="215">
        <v>17</v>
      </c>
      <c r="J16" s="215" t="s">
        <v>251</v>
      </c>
      <c r="K16" s="53">
        <v>40000</v>
      </c>
      <c r="L16" s="50"/>
      <c r="M16" s="149">
        <v>70</v>
      </c>
    </row>
    <row r="17" spans="1:13" s="6" customFormat="1" ht="26.25" customHeight="1">
      <c r="A17" s="165"/>
      <c r="B17" s="166"/>
      <c r="C17" s="166">
        <v>2</v>
      </c>
      <c r="D17" s="167"/>
      <c r="E17" s="46" t="s">
        <v>163</v>
      </c>
      <c r="F17" s="119"/>
      <c r="G17" s="47" t="s">
        <v>114</v>
      </c>
      <c r="H17" s="49"/>
      <c r="I17" s="216"/>
      <c r="J17" s="216"/>
      <c r="K17" s="51"/>
      <c r="L17" s="52">
        <f>SUM(K15:K16)</f>
        <v>240000</v>
      </c>
      <c r="M17" s="149"/>
    </row>
    <row r="18" spans="1:13" s="6" customFormat="1" ht="59.25" customHeight="1">
      <c r="A18" s="165">
        <v>6</v>
      </c>
      <c r="B18" s="166">
        <v>9</v>
      </c>
      <c r="C18" s="166"/>
      <c r="D18" s="167" t="s">
        <v>13</v>
      </c>
      <c r="E18" s="47" t="s">
        <v>136</v>
      </c>
      <c r="F18" s="119" t="s">
        <v>19</v>
      </c>
      <c r="G18" s="47" t="s">
        <v>242</v>
      </c>
      <c r="H18" s="49">
        <v>1066800</v>
      </c>
      <c r="I18" s="215">
        <v>24</v>
      </c>
      <c r="J18" s="215" t="s">
        <v>250</v>
      </c>
      <c r="K18" s="53">
        <v>950000</v>
      </c>
      <c r="L18" s="50"/>
      <c r="M18" s="149">
        <v>70</v>
      </c>
    </row>
    <row r="19" spans="1:13" s="6" customFormat="1" ht="48">
      <c r="A19" s="165">
        <v>6</v>
      </c>
      <c r="B19" s="166">
        <v>10</v>
      </c>
      <c r="C19" s="166"/>
      <c r="D19" s="167" t="s">
        <v>13</v>
      </c>
      <c r="E19" s="47" t="s">
        <v>136</v>
      </c>
      <c r="F19" s="119" t="s">
        <v>19</v>
      </c>
      <c r="G19" s="47" t="s">
        <v>211</v>
      </c>
      <c r="H19" s="49">
        <v>482400</v>
      </c>
      <c r="I19" s="215">
        <v>22</v>
      </c>
      <c r="J19" s="215" t="s">
        <v>250</v>
      </c>
      <c r="K19" s="53">
        <v>450000</v>
      </c>
      <c r="L19" s="50"/>
      <c r="M19" s="149">
        <v>70</v>
      </c>
    </row>
    <row r="20" spans="1:13" s="6" customFormat="1" ht="36">
      <c r="A20" s="165">
        <v>6</v>
      </c>
      <c r="B20" s="166">
        <v>11</v>
      </c>
      <c r="C20" s="166"/>
      <c r="D20" s="167" t="s">
        <v>17</v>
      </c>
      <c r="E20" s="47" t="s">
        <v>136</v>
      </c>
      <c r="F20" s="119" t="s">
        <v>19</v>
      </c>
      <c r="G20" s="47" t="s">
        <v>164</v>
      </c>
      <c r="H20" s="49">
        <v>200060</v>
      </c>
      <c r="I20" s="215">
        <v>23</v>
      </c>
      <c r="J20" s="215" t="s">
        <v>250</v>
      </c>
      <c r="K20" s="53">
        <v>200000</v>
      </c>
      <c r="L20" s="50"/>
      <c r="M20" s="149">
        <v>70</v>
      </c>
    </row>
    <row r="21" spans="1:13" s="6" customFormat="1" ht="39.75" customHeight="1">
      <c r="A21" s="165">
        <v>6</v>
      </c>
      <c r="B21" s="166">
        <v>12</v>
      </c>
      <c r="C21" s="166"/>
      <c r="D21" s="167" t="s">
        <v>12</v>
      </c>
      <c r="E21" s="47" t="s">
        <v>136</v>
      </c>
      <c r="F21" s="119" t="s">
        <v>19</v>
      </c>
      <c r="G21" s="47" t="s">
        <v>212</v>
      </c>
      <c r="H21" s="49">
        <v>291600</v>
      </c>
      <c r="I21" s="215">
        <v>23</v>
      </c>
      <c r="J21" s="215" t="s">
        <v>250</v>
      </c>
      <c r="K21" s="53">
        <v>290000</v>
      </c>
      <c r="L21" s="50"/>
      <c r="M21" s="149">
        <v>70</v>
      </c>
    </row>
    <row r="22" spans="1:13" s="6" customFormat="1" ht="36">
      <c r="A22" s="165"/>
      <c r="B22" s="166"/>
      <c r="C22" s="166">
        <v>4</v>
      </c>
      <c r="D22" s="167"/>
      <c r="E22" s="46" t="s">
        <v>136</v>
      </c>
      <c r="F22" s="119"/>
      <c r="G22" s="47"/>
      <c r="H22" s="49"/>
      <c r="I22" s="216"/>
      <c r="J22" s="216"/>
      <c r="K22" s="51"/>
      <c r="L22" s="52">
        <f>SUM(K18:K21)</f>
        <v>1890000</v>
      </c>
      <c r="M22" s="149"/>
    </row>
    <row r="23" spans="1:13" s="7" customFormat="1" ht="48" customHeight="1">
      <c r="A23" s="165">
        <v>7</v>
      </c>
      <c r="B23" s="166">
        <v>13</v>
      </c>
      <c r="C23" s="166"/>
      <c r="D23" s="167" t="s">
        <v>13</v>
      </c>
      <c r="E23" s="47" t="s">
        <v>105</v>
      </c>
      <c r="F23" s="119" t="s">
        <v>20</v>
      </c>
      <c r="G23" s="47" t="s">
        <v>21</v>
      </c>
      <c r="H23" s="49">
        <v>70000</v>
      </c>
      <c r="I23" s="215">
        <v>22</v>
      </c>
      <c r="J23" s="215" t="s">
        <v>250</v>
      </c>
      <c r="K23" s="53">
        <v>70000</v>
      </c>
      <c r="L23" s="50"/>
      <c r="M23" s="150">
        <v>70</v>
      </c>
    </row>
    <row r="24" spans="1:13" s="8" customFormat="1" ht="52.5" customHeight="1">
      <c r="A24" s="165">
        <v>7</v>
      </c>
      <c r="B24" s="166">
        <v>14</v>
      </c>
      <c r="C24" s="166"/>
      <c r="D24" s="169" t="s">
        <v>12</v>
      </c>
      <c r="E24" s="47" t="s">
        <v>105</v>
      </c>
      <c r="F24" s="119" t="s">
        <v>20</v>
      </c>
      <c r="G24" s="47" t="s">
        <v>207</v>
      </c>
      <c r="H24" s="49">
        <v>27000</v>
      </c>
      <c r="I24" s="215">
        <v>19</v>
      </c>
      <c r="J24" s="215" t="s">
        <v>250</v>
      </c>
      <c r="K24" s="53">
        <v>27000</v>
      </c>
      <c r="L24" s="50"/>
      <c r="M24" s="150">
        <v>70</v>
      </c>
    </row>
    <row r="25" spans="1:13" s="7" customFormat="1" ht="24">
      <c r="A25" s="165"/>
      <c r="B25" s="166"/>
      <c r="C25" s="166">
        <v>2</v>
      </c>
      <c r="D25" s="167"/>
      <c r="E25" s="46" t="s">
        <v>105</v>
      </c>
      <c r="F25" s="119"/>
      <c r="G25" s="47"/>
      <c r="H25" s="49"/>
      <c r="I25" s="216"/>
      <c r="J25" s="216"/>
      <c r="K25" s="51"/>
      <c r="L25" s="52">
        <f>SUM(K23:K24)</f>
        <v>97000</v>
      </c>
      <c r="M25" s="150"/>
    </row>
    <row r="26" spans="1:13" s="7" customFormat="1" ht="70.5" customHeight="1">
      <c r="A26" s="165">
        <v>8</v>
      </c>
      <c r="B26" s="166">
        <v>15</v>
      </c>
      <c r="C26" s="166"/>
      <c r="D26" s="167" t="s">
        <v>13</v>
      </c>
      <c r="E26" s="47" t="s">
        <v>165</v>
      </c>
      <c r="F26" s="119" t="s">
        <v>158</v>
      </c>
      <c r="G26" s="47" t="s">
        <v>159</v>
      </c>
      <c r="H26" s="49">
        <v>235000</v>
      </c>
      <c r="I26" s="215">
        <v>19</v>
      </c>
      <c r="J26" s="215" t="s">
        <v>250</v>
      </c>
      <c r="K26" s="53">
        <v>200000</v>
      </c>
      <c r="L26" s="50"/>
      <c r="M26" s="150">
        <v>70</v>
      </c>
    </row>
    <row r="27" spans="1:13" s="7" customFormat="1" ht="67.5" customHeight="1">
      <c r="A27" s="165">
        <v>8</v>
      </c>
      <c r="B27" s="166">
        <v>16</v>
      </c>
      <c r="C27" s="166"/>
      <c r="D27" s="167" t="s">
        <v>11</v>
      </c>
      <c r="E27" s="47" t="s">
        <v>165</v>
      </c>
      <c r="F27" s="119" t="s">
        <v>158</v>
      </c>
      <c r="G27" s="47" t="s">
        <v>236</v>
      </c>
      <c r="H27" s="49">
        <v>40000</v>
      </c>
      <c r="I27" s="215">
        <v>19</v>
      </c>
      <c r="J27" s="215" t="s">
        <v>250</v>
      </c>
      <c r="K27" s="53">
        <v>40000</v>
      </c>
      <c r="L27" s="50"/>
      <c r="M27" s="150">
        <v>70</v>
      </c>
    </row>
    <row r="28" spans="1:13" s="7" customFormat="1" ht="36.75" customHeight="1">
      <c r="A28" s="165">
        <v>8</v>
      </c>
      <c r="B28" s="166">
        <v>17</v>
      </c>
      <c r="C28" s="166"/>
      <c r="D28" s="167" t="s">
        <v>12</v>
      </c>
      <c r="E28" s="47" t="s">
        <v>165</v>
      </c>
      <c r="F28" s="119" t="s">
        <v>158</v>
      </c>
      <c r="G28" s="47" t="s">
        <v>235</v>
      </c>
      <c r="H28" s="49">
        <v>70000</v>
      </c>
      <c r="I28" s="216">
        <v>19</v>
      </c>
      <c r="J28" s="216" t="s">
        <v>250</v>
      </c>
      <c r="K28" s="51">
        <v>40000</v>
      </c>
      <c r="L28" s="52"/>
      <c r="M28" s="150">
        <v>70</v>
      </c>
    </row>
    <row r="29" spans="1:13" s="7" customFormat="1" ht="36">
      <c r="A29" s="165"/>
      <c r="B29" s="166"/>
      <c r="C29" s="166">
        <v>3</v>
      </c>
      <c r="D29" s="167"/>
      <c r="E29" s="46" t="s">
        <v>162</v>
      </c>
      <c r="F29" s="119"/>
      <c r="G29" s="47"/>
      <c r="H29" s="49"/>
      <c r="I29" s="215"/>
      <c r="J29" s="215"/>
      <c r="K29" s="53"/>
      <c r="L29" s="50">
        <f>SUM(K26:K28)</f>
        <v>280000</v>
      </c>
      <c r="M29" s="150"/>
    </row>
    <row r="30" spans="1:13" s="6" customFormat="1" ht="41.25" customHeight="1">
      <c r="A30" s="165">
        <v>9</v>
      </c>
      <c r="B30" s="166">
        <v>18</v>
      </c>
      <c r="C30" s="166"/>
      <c r="D30" s="167" t="s">
        <v>17</v>
      </c>
      <c r="E30" s="47" t="s">
        <v>213</v>
      </c>
      <c r="F30" s="119" t="s">
        <v>22</v>
      </c>
      <c r="G30" s="47" t="s">
        <v>143</v>
      </c>
      <c r="H30" s="49">
        <v>304462</v>
      </c>
      <c r="I30" s="215">
        <v>18</v>
      </c>
      <c r="J30" s="215" t="s">
        <v>250</v>
      </c>
      <c r="K30" s="53">
        <v>120000</v>
      </c>
      <c r="L30" s="50"/>
      <c r="M30" s="149">
        <v>70</v>
      </c>
    </row>
    <row r="31" spans="1:13" s="6" customFormat="1" ht="38.25" customHeight="1">
      <c r="A31" s="165"/>
      <c r="B31" s="166"/>
      <c r="C31" s="166">
        <v>1</v>
      </c>
      <c r="D31" s="167"/>
      <c r="E31" s="46" t="s">
        <v>213</v>
      </c>
      <c r="F31" s="119"/>
      <c r="G31" s="47"/>
      <c r="H31" s="49"/>
      <c r="I31" s="216"/>
      <c r="J31" s="216"/>
      <c r="K31" s="51"/>
      <c r="L31" s="52">
        <f>SUM(K30)</f>
        <v>120000</v>
      </c>
      <c r="M31" s="149"/>
    </row>
    <row r="32" spans="1:13" s="9" customFormat="1" ht="39.75" customHeight="1">
      <c r="A32" s="170">
        <v>10</v>
      </c>
      <c r="B32" s="171">
        <v>21</v>
      </c>
      <c r="C32" s="171"/>
      <c r="D32" s="172" t="s">
        <v>18</v>
      </c>
      <c r="E32" s="47" t="s">
        <v>166</v>
      </c>
      <c r="F32" s="120" t="s">
        <v>24</v>
      </c>
      <c r="G32" s="47" t="s">
        <v>26</v>
      </c>
      <c r="H32" s="54">
        <v>30000</v>
      </c>
      <c r="I32" s="215">
        <v>19</v>
      </c>
      <c r="J32" s="215" t="s">
        <v>250</v>
      </c>
      <c r="K32" s="53">
        <v>30000</v>
      </c>
      <c r="L32" s="50"/>
      <c r="M32" s="151">
        <v>70</v>
      </c>
    </row>
    <row r="33" spans="1:13" s="9" customFormat="1" ht="24.75" customHeight="1">
      <c r="A33" s="170"/>
      <c r="B33" s="171"/>
      <c r="C33" s="171">
        <v>1</v>
      </c>
      <c r="D33" s="172"/>
      <c r="E33" s="46" t="s">
        <v>166</v>
      </c>
      <c r="F33" s="120"/>
      <c r="G33" s="47"/>
      <c r="H33" s="54"/>
      <c r="I33" s="217"/>
      <c r="J33" s="217"/>
      <c r="K33" s="55"/>
      <c r="L33" s="56">
        <f>SUM(K32:K32)</f>
        <v>30000</v>
      </c>
      <c r="M33" s="151"/>
    </row>
    <row r="34" spans="1:13" s="9" customFormat="1" ht="65.25" customHeight="1">
      <c r="A34" s="170">
        <v>11</v>
      </c>
      <c r="B34" s="171">
        <v>22</v>
      </c>
      <c r="C34" s="171"/>
      <c r="D34" s="172" t="s">
        <v>13</v>
      </c>
      <c r="E34" s="47" t="s">
        <v>167</v>
      </c>
      <c r="F34" s="120" t="s">
        <v>27</v>
      </c>
      <c r="G34" s="47" t="s">
        <v>253</v>
      </c>
      <c r="H34" s="54">
        <v>744000</v>
      </c>
      <c r="I34" s="215">
        <v>25</v>
      </c>
      <c r="J34" s="215" t="s">
        <v>250</v>
      </c>
      <c r="K34" s="53">
        <v>744000</v>
      </c>
      <c r="L34" s="50"/>
      <c r="M34" s="151">
        <v>100</v>
      </c>
    </row>
    <row r="35" spans="1:13" s="9" customFormat="1" ht="30.75" customHeight="1">
      <c r="A35" s="170"/>
      <c r="B35" s="171"/>
      <c r="C35" s="171">
        <v>1</v>
      </c>
      <c r="D35" s="172"/>
      <c r="E35" s="46" t="s">
        <v>167</v>
      </c>
      <c r="F35" s="120"/>
      <c r="G35" s="47"/>
      <c r="H35" s="54"/>
      <c r="I35" s="217"/>
      <c r="J35" s="217"/>
      <c r="K35" s="55"/>
      <c r="L35" s="56">
        <f>SUM(K34)</f>
        <v>744000</v>
      </c>
      <c r="M35" s="151"/>
    </row>
    <row r="36" spans="1:13" s="9" customFormat="1" ht="36">
      <c r="A36" s="170">
        <v>12</v>
      </c>
      <c r="B36" s="171">
        <v>23</v>
      </c>
      <c r="C36" s="171"/>
      <c r="D36" s="172" t="s">
        <v>13</v>
      </c>
      <c r="E36" s="47" t="s">
        <v>246</v>
      </c>
      <c r="F36" s="119" t="s">
        <v>24</v>
      </c>
      <c r="G36" s="47" t="s">
        <v>25</v>
      </c>
      <c r="H36" s="54">
        <v>123300</v>
      </c>
      <c r="I36" s="215">
        <v>21</v>
      </c>
      <c r="J36" s="215" t="s">
        <v>250</v>
      </c>
      <c r="K36" s="53">
        <v>123300</v>
      </c>
      <c r="L36" s="50"/>
      <c r="M36" s="151">
        <v>70</v>
      </c>
    </row>
    <row r="37" spans="1:13" s="9" customFormat="1" ht="36" customHeight="1">
      <c r="A37" s="170"/>
      <c r="B37" s="171"/>
      <c r="C37" s="171">
        <v>1</v>
      </c>
      <c r="D37" s="172"/>
      <c r="E37" s="46" t="s">
        <v>239</v>
      </c>
      <c r="F37" s="119" t="s">
        <v>24</v>
      </c>
      <c r="G37" s="47"/>
      <c r="H37" s="54"/>
      <c r="I37" s="215"/>
      <c r="J37" s="215"/>
      <c r="K37" s="53"/>
      <c r="L37" s="50">
        <f>SUM(K36:K36)</f>
        <v>123300</v>
      </c>
      <c r="M37" s="151"/>
    </row>
    <row r="38" spans="1:13" s="9" customFormat="1" ht="36">
      <c r="A38" s="170">
        <v>13</v>
      </c>
      <c r="B38" s="171">
        <v>25</v>
      </c>
      <c r="C38" s="171"/>
      <c r="D38" s="172" t="s">
        <v>13</v>
      </c>
      <c r="E38" s="47" t="s">
        <v>247</v>
      </c>
      <c r="F38" s="119" t="s">
        <v>28</v>
      </c>
      <c r="G38" s="47" t="s">
        <v>127</v>
      </c>
      <c r="H38" s="54">
        <v>232800</v>
      </c>
      <c r="I38" s="215">
        <v>21</v>
      </c>
      <c r="J38" s="215" t="s">
        <v>250</v>
      </c>
      <c r="K38" s="53">
        <v>130000</v>
      </c>
      <c r="L38" s="50"/>
      <c r="M38" s="151">
        <v>70</v>
      </c>
    </row>
    <row r="39" spans="1:13" s="6" customFormat="1" ht="52.5" customHeight="1">
      <c r="A39" s="165">
        <v>13</v>
      </c>
      <c r="B39" s="166">
        <v>26</v>
      </c>
      <c r="C39" s="166"/>
      <c r="D39" s="167" t="s">
        <v>17</v>
      </c>
      <c r="E39" s="47" t="s">
        <v>247</v>
      </c>
      <c r="F39" s="119" t="s">
        <v>28</v>
      </c>
      <c r="G39" s="47" t="s">
        <v>144</v>
      </c>
      <c r="H39" s="49">
        <v>151200</v>
      </c>
      <c r="I39" s="215">
        <v>21</v>
      </c>
      <c r="J39" s="215" t="s">
        <v>250</v>
      </c>
      <c r="K39" s="53">
        <v>110000</v>
      </c>
      <c r="L39" s="50"/>
      <c r="M39" s="149">
        <v>70</v>
      </c>
    </row>
    <row r="40" spans="1:13" s="6" customFormat="1" ht="57.75" customHeight="1">
      <c r="A40" s="165">
        <v>13</v>
      </c>
      <c r="B40" s="166">
        <v>27</v>
      </c>
      <c r="C40" s="166"/>
      <c r="D40" s="167" t="s">
        <v>18</v>
      </c>
      <c r="E40" s="47" t="s">
        <v>247</v>
      </c>
      <c r="F40" s="119" t="s">
        <v>28</v>
      </c>
      <c r="G40" s="47" t="s">
        <v>29</v>
      </c>
      <c r="H40" s="49">
        <v>52500</v>
      </c>
      <c r="I40" s="215">
        <v>20</v>
      </c>
      <c r="J40" s="215" t="s">
        <v>250</v>
      </c>
      <c r="K40" s="53">
        <v>40000</v>
      </c>
      <c r="L40" s="50"/>
      <c r="M40" s="149">
        <v>70</v>
      </c>
    </row>
    <row r="41" spans="1:13" s="6" customFormat="1" ht="40.5" customHeight="1">
      <c r="A41" s="165"/>
      <c r="B41" s="166"/>
      <c r="C41" s="166">
        <v>3</v>
      </c>
      <c r="D41" s="167"/>
      <c r="E41" s="46" t="s">
        <v>247</v>
      </c>
      <c r="F41" s="119"/>
      <c r="G41" s="47" t="s">
        <v>102</v>
      </c>
      <c r="H41" s="49"/>
      <c r="I41" s="216"/>
      <c r="J41" s="216"/>
      <c r="K41" s="51"/>
      <c r="L41" s="52">
        <f>SUM(K38:K40)</f>
        <v>280000</v>
      </c>
      <c r="M41" s="149"/>
    </row>
    <row r="42" spans="1:13" s="6" customFormat="1" ht="36">
      <c r="A42" s="165">
        <v>14</v>
      </c>
      <c r="B42" s="166">
        <v>29</v>
      </c>
      <c r="C42" s="166"/>
      <c r="D42" s="172" t="s">
        <v>13</v>
      </c>
      <c r="E42" s="47" t="s">
        <v>210</v>
      </c>
      <c r="F42" s="119" t="s">
        <v>98</v>
      </c>
      <c r="G42" s="47" t="s">
        <v>99</v>
      </c>
      <c r="H42" s="49">
        <v>100800</v>
      </c>
      <c r="I42" s="215">
        <v>24</v>
      </c>
      <c r="J42" s="215" t="s">
        <v>250</v>
      </c>
      <c r="K42" s="53">
        <v>100800</v>
      </c>
      <c r="L42" s="50"/>
      <c r="M42" s="149">
        <v>70</v>
      </c>
    </row>
    <row r="43" spans="1:13" s="6" customFormat="1" ht="49.5" customHeight="1">
      <c r="A43" s="165"/>
      <c r="B43" s="166"/>
      <c r="C43" s="166">
        <v>1</v>
      </c>
      <c r="D43" s="167"/>
      <c r="E43" s="46" t="s">
        <v>210</v>
      </c>
      <c r="F43" s="119"/>
      <c r="G43" s="47"/>
      <c r="H43" s="49"/>
      <c r="I43" s="218"/>
      <c r="J43" s="218"/>
      <c r="K43" s="57"/>
      <c r="L43" s="58">
        <f>SUM(K42)</f>
        <v>100800</v>
      </c>
      <c r="M43" s="149"/>
    </row>
    <row r="44" spans="1:13" s="6" customFormat="1" ht="54" customHeight="1">
      <c r="A44" s="165">
        <v>15</v>
      </c>
      <c r="B44" s="166">
        <v>30</v>
      </c>
      <c r="C44" s="166"/>
      <c r="D44" s="167" t="s">
        <v>13</v>
      </c>
      <c r="E44" s="47" t="s">
        <v>112</v>
      </c>
      <c r="F44" s="119" t="s">
        <v>30</v>
      </c>
      <c r="G44" s="47" t="s">
        <v>240</v>
      </c>
      <c r="H44" s="49">
        <v>1711500</v>
      </c>
      <c r="I44" s="218">
        <v>21</v>
      </c>
      <c r="J44" s="218" t="s">
        <v>250</v>
      </c>
      <c r="K44" s="57">
        <v>550000</v>
      </c>
      <c r="L44" s="58"/>
      <c r="M44" s="149">
        <v>70</v>
      </c>
    </row>
    <row r="45" spans="1:13" s="6" customFormat="1" ht="42.75" customHeight="1">
      <c r="A45" s="165">
        <v>15</v>
      </c>
      <c r="B45" s="166">
        <v>31</v>
      </c>
      <c r="C45" s="166"/>
      <c r="D45" s="167" t="s">
        <v>13</v>
      </c>
      <c r="E45" s="47" t="s">
        <v>112</v>
      </c>
      <c r="F45" s="119" t="s">
        <v>30</v>
      </c>
      <c r="G45" s="47" t="s">
        <v>168</v>
      </c>
      <c r="H45" s="49">
        <v>1604700</v>
      </c>
      <c r="I45" s="215">
        <v>20</v>
      </c>
      <c r="J45" s="215" t="s">
        <v>250</v>
      </c>
      <c r="K45" s="53">
        <v>300000</v>
      </c>
      <c r="L45" s="50"/>
      <c r="M45" s="149">
        <v>70</v>
      </c>
    </row>
    <row r="46" spans="1:13" s="6" customFormat="1" ht="42" customHeight="1">
      <c r="A46" s="165">
        <v>15</v>
      </c>
      <c r="B46" s="166">
        <v>32</v>
      </c>
      <c r="C46" s="166"/>
      <c r="D46" s="167" t="s">
        <v>12</v>
      </c>
      <c r="E46" s="47" t="s">
        <v>112</v>
      </c>
      <c r="F46" s="119" t="s">
        <v>30</v>
      </c>
      <c r="G46" s="47" t="s">
        <v>31</v>
      </c>
      <c r="H46" s="49">
        <v>8139108</v>
      </c>
      <c r="I46" s="215">
        <v>18</v>
      </c>
      <c r="J46" s="215" t="s">
        <v>250</v>
      </c>
      <c r="K46" s="53">
        <v>8000000</v>
      </c>
      <c r="L46" s="50"/>
      <c r="M46" s="149">
        <v>90</v>
      </c>
    </row>
    <row r="47" spans="1:13" s="6" customFormat="1" ht="42.75" customHeight="1">
      <c r="A47" s="165">
        <v>15</v>
      </c>
      <c r="B47" s="166">
        <v>33</v>
      </c>
      <c r="C47" s="166"/>
      <c r="D47" s="167" t="s">
        <v>12</v>
      </c>
      <c r="E47" s="47" t="s">
        <v>112</v>
      </c>
      <c r="F47" s="119" t="s">
        <v>30</v>
      </c>
      <c r="G47" s="47" t="s">
        <v>32</v>
      </c>
      <c r="H47" s="49">
        <v>1062092</v>
      </c>
      <c r="I47" s="215">
        <v>18</v>
      </c>
      <c r="J47" s="215" t="s">
        <v>250</v>
      </c>
      <c r="K47" s="53">
        <v>700000</v>
      </c>
      <c r="L47" s="50"/>
      <c r="M47" s="149">
        <v>100</v>
      </c>
    </row>
    <row r="48" spans="1:13" s="6" customFormat="1" ht="48.75" customHeight="1">
      <c r="A48" s="165">
        <v>15</v>
      </c>
      <c r="B48" s="166">
        <v>34</v>
      </c>
      <c r="C48" s="166"/>
      <c r="D48" s="167" t="s">
        <v>12</v>
      </c>
      <c r="E48" s="47" t="s">
        <v>112</v>
      </c>
      <c r="F48" s="119" t="s">
        <v>30</v>
      </c>
      <c r="G48" s="47" t="s">
        <v>33</v>
      </c>
      <c r="H48" s="49">
        <v>3800000</v>
      </c>
      <c r="I48" s="215">
        <v>18</v>
      </c>
      <c r="J48" s="215" t="s">
        <v>250</v>
      </c>
      <c r="K48" s="53">
        <v>2400000</v>
      </c>
      <c r="L48" s="50"/>
      <c r="M48" s="149">
        <v>100</v>
      </c>
    </row>
    <row r="49" spans="1:13" s="6" customFormat="1" ht="42.75" customHeight="1">
      <c r="A49" s="165">
        <v>15</v>
      </c>
      <c r="B49" s="166">
        <v>35</v>
      </c>
      <c r="C49" s="166"/>
      <c r="D49" s="167" t="s">
        <v>12</v>
      </c>
      <c r="E49" s="47" t="s">
        <v>112</v>
      </c>
      <c r="F49" s="119" t="s">
        <v>30</v>
      </c>
      <c r="G49" s="47" t="s">
        <v>34</v>
      </c>
      <c r="H49" s="49">
        <v>4135750</v>
      </c>
      <c r="I49" s="215">
        <v>18</v>
      </c>
      <c r="J49" s="215" t="s">
        <v>250</v>
      </c>
      <c r="K49" s="53">
        <v>3500000</v>
      </c>
      <c r="L49" s="50"/>
      <c r="M49" s="149">
        <v>90</v>
      </c>
    </row>
    <row r="50" spans="1:13" s="6" customFormat="1" ht="39.75" customHeight="1">
      <c r="A50" s="165">
        <v>15</v>
      </c>
      <c r="B50" s="166">
        <v>36</v>
      </c>
      <c r="C50" s="166"/>
      <c r="D50" s="167" t="s">
        <v>12</v>
      </c>
      <c r="E50" s="47" t="s">
        <v>112</v>
      </c>
      <c r="F50" s="119" t="s">
        <v>30</v>
      </c>
      <c r="G50" s="47" t="s">
        <v>35</v>
      </c>
      <c r="H50" s="49">
        <v>723970</v>
      </c>
      <c r="I50" s="215">
        <v>21</v>
      </c>
      <c r="J50" s="215" t="s">
        <v>250</v>
      </c>
      <c r="K50" s="53">
        <v>650000</v>
      </c>
      <c r="L50" s="50"/>
      <c r="M50" s="149">
        <v>70</v>
      </c>
    </row>
    <row r="51" spans="1:13" s="6" customFormat="1" ht="36" customHeight="1">
      <c r="A51" s="165">
        <v>15</v>
      </c>
      <c r="B51" s="166">
        <v>37</v>
      </c>
      <c r="C51" s="166"/>
      <c r="D51" s="167" t="s">
        <v>12</v>
      </c>
      <c r="E51" s="47" t="s">
        <v>112</v>
      </c>
      <c r="F51" s="119" t="s">
        <v>30</v>
      </c>
      <c r="G51" s="47" t="s">
        <v>169</v>
      </c>
      <c r="H51" s="49">
        <v>6000000</v>
      </c>
      <c r="I51" s="215">
        <v>17</v>
      </c>
      <c r="J51" s="215" t="s">
        <v>251</v>
      </c>
      <c r="K51" s="53">
        <v>4000000</v>
      </c>
      <c r="L51" s="50"/>
      <c r="M51" s="149">
        <v>70</v>
      </c>
    </row>
    <row r="52" spans="1:13" s="6" customFormat="1" ht="36" customHeight="1">
      <c r="A52" s="165"/>
      <c r="B52" s="166"/>
      <c r="C52" s="166">
        <v>8</v>
      </c>
      <c r="D52" s="167"/>
      <c r="E52" s="46" t="s">
        <v>112</v>
      </c>
      <c r="F52" s="119"/>
      <c r="G52" s="47"/>
      <c r="H52" s="49"/>
      <c r="I52" s="216"/>
      <c r="J52" s="216"/>
      <c r="K52" s="51"/>
      <c r="L52" s="52">
        <f>SUM(K44:K51)</f>
        <v>20100000</v>
      </c>
      <c r="M52" s="149"/>
    </row>
    <row r="53" spans="1:13" s="11" customFormat="1" ht="32.25" customHeight="1">
      <c r="A53" s="165">
        <v>16</v>
      </c>
      <c r="B53" s="166">
        <v>38</v>
      </c>
      <c r="C53" s="173"/>
      <c r="D53" s="174" t="s">
        <v>13</v>
      </c>
      <c r="E53" s="47" t="s">
        <v>170</v>
      </c>
      <c r="F53" s="121" t="s">
        <v>103</v>
      </c>
      <c r="G53" s="59" t="s">
        <v>49</v>
      </c>
      <c r="H53" s="60">
        <v>168000</v>
      </c>
      <c r="I53" s="215">
        <v>25</v>
      </c>
      <c r="J53" s="215" t="s">
        <v>250</v>
      </c>
      <c r="K53" s="53">
        <v>168000</v>
      </c>
      <c r="L53" s="50"/>
      <c r="M53" s="150">
        <v>70</v>
      </c>
    </row>
    <row r="54" spans="1:13" s="11" customFormat="1" ht="24">
      <c r="A54" s="165">
        <v>16</v>
      </c>
      <c r="B54" s="166">
        <v>39</v>
      </c>
      <c r="C54" s="173"/>
      <c r="D54" s="174" t="s">
        <v>11</v>
      </c>
      <c r="E54" s="47" t="s">
        <v>170</v>
      </c>
      <c r="F54" s="121" t="s">
        <v>103</v>
      </c>
      <c r="G54" s="59" t="s">
        <v>104</v>
      </c>
      <c r="H54" s="60">
        <v>40600</v>
      </c>
      <c r="I54" s="215">
        <v>23</v>
      </c>
      <c r="J54" s="215" t="s">
        <v>250</v>
      </c>
      <c r="K54" s="53">
        <v>40600</v>
      </c>
      <c r="L54" s="50"/>
      <c r="M54" s="150">
        <v>70</v>
      </c>
    </row>
    <row r="55" spans="1:13" s="11" customFormat="1" ht="27.75" customHeight="1">
      <c r="A55" s="165">
        <v>16</v>
      </c>
      <c r="B55" s="166">
        <v>40</v>
      </c>
      <c r="C55" s="173"/>
      <c r="D55" s="174" t="s">
        <v>12</v>
      </c>
      <c r="E55" s="47" t="s">
        <v>170</v>
      </c>
      <c r="F55" s="121" t="s">
        <v>103</v>
      </c>
      <c r="G55" s="59" t="s">
        <v>64</v>
      </c>
      <c r="H55" s="60">
        <v>59100</v>
      </c>
      <c r="I55" s="215">
        <v>24</v>
      </c>
      <c r="J55" s="215" t="s">
        <v>250</v>
      </c>
      <c r="K55" s="53">
        <v>59000</v>
      </c>
      <c r="L55" s="50"/>
      <c r="M55" s="150">
        <v>70</v>
      </c>
    </row>
    <row r="56" spans="1:13" s="11" customFormat="1" ht="31.5" customHeight="1">
      <c r="A56" s="165"/>
      <c r="B56" s="166"/>
      <c r="C56" s="173">
        <v>3</v>
      </c>
      <c r="D56" s="174"/>
      <c r="E56" s="46" t="s">
        <v>170</v>
      </c>
      <c r="F56" s="121"/>
      <c r="G56" s="59"/>
      <c r="H56" s="60"/>
      <c r="I56" s="219"/>
      <c r="J56" s="219"/>
      <c r="K56" s="61"/>
      <c r="L56" s="62">
        <f>SUM(K53:K55)</f>
        <v>267600</v>
      </c>
      <c r="M56" s="150"/>
    </row>
    <row r="57" spans="1:13" s="10" customFormat="1" ht="44.25" customHeight="1">
      <c r="A57" s="170">
        <v>17</v>
      </c>
      <c r="B57" s="171">
        <v>42</v>
      </c>
      <c r="C57" s="175"/>
      <c r="D57" s="174" t="s">
        <v>17</v>
      </c>
      <c r="E57" s="47" t="s">
        <v>171</v>
      </c>
      <c r="F57" s="121" t="s">
        <v>134</v>
      </c>
      <c r="G57" s="59" t="s">
        <v>237</v>
      </c>
      <c r="H57" s="60">
        <v>63840</v>
      </c>
      <c r="I57" s="215">
        <v>19</v>
      </c>
      <c r="J57" s="215" t="s">
        <v>250</v>
      </c>
      <c r="K57" s="53">
        <v>40000</v>
      </c>
      <c r="L57" s="50"/>
      <c r="M57" s="152">
        <v>70</v>
      </c>
    </row>
    <row r="58" spans="1:13" s="10" customFormat="1" ht="27.75" customHeight="1">
      <c r="A58" s="170"/>
      <c r="B58" s="171"/>
      <c r="C58" s="175">
        <v>1</v>
      </c>
      <c r="D58" s="174"/>
      <c r="E58" s="46" t="s">
        <v>171</v>
      </c>
      <c r="F58" s="121"/>
      <c r="G58" s="59"/>
      <c r="H58" s="60"/>
      <c r="I58" s="220"/>
      <c r="J58" s="220"/>
      <c r="K58" s="63"/>
      <c r="L58" s="64">
        <f>SUM(K57:K57)</f>
        <v>40000</v>
      </c>
      <c r="M58" s="152"/>
    </row>
    <row r="59" spans="1:13" s="6" customFormat="1" ht="33" customHeight="1">
      <c r="A59" s="165">
        <v>18</v>
      </c>
      <c r="B59" s="166">
        <v>44</v>
      </c>
      <c r="C59" s="166"/>
      <c r="D59" s="167" t="s">
        <v>13</v>
      </c>
      <c r="E59" s="47" t="s">
        <v>172</v>
      </c>
      <c r="F59" s="119" t="s">
        <v>40</v>
      </c>
      <c r="G59" s="47" t="s">
        <v>126</v>
      </c>
      <c r="H59" s="49">
        <v>250000</v>
      </c>
      <c r="I59" s="215">
        <v>25</v>
      </c>
      <c r="J59" s="215" t="s">
        <v>250</v>
      </c>
      <c r="K59" s="53">
        <v>250000</v>
      </c>
      <c r="L59" s="50"/>
      <c r="M59" s="149">
        <v>70</v>
      </c>
    </row>
    <row r="60" spans="1:13" s="6" customFormat="1" ht="24">
      <c r="A60" s="165"/>
      <c r="B60" s="166"/>
      <c r="C60" s="166">
        <v>1</v>
      </c>
      <c r="D60" s="167"/>
      <c r="E60" s="46" t="s">
        <v>172</v>
      </c>
      <c r="F60" s="119"/>
      <c r="G60" s="47"/>
      <c r="H60" s="49"/>
      <c r="I60" s="216"/>
      <c r="J60" s="216"/>
      <c r="K60" s="51"/>
      <c r="L60" s="52">
        <f>SUM(K59)</f>
        <v>250000</v>
      </c>
      <c r="M60" s="149"/>
    </row>
    <row r="61" spans="1:13" s="9" customFormat="1" ht="27.75" customHeight="1">
      <c r="A61" s="170">
        <v>20</v>
      </c>
      <c r="B61" s="171">
        <v>46</v>
      </c>
      <c r="C61" s="171"/>
      <c r="D61" s="172" t="s">
        <v>13</v>
      </c>
      <c r="E61" s="47" t="s">
        <v>135</v>
      </c>
      <c r="F61" s="120" t="s">
        <v>44</v>
      </c>
      <c r="G61" s="47" t="s">
        <v>45</v>
      </c>
      <c r="H61" s="54">
        <v>94000</v>
      </c>
      <c r="I61" s="215">
        <v>22</v>
      </c>
      <c r="J61" s="215" t="s">
        <v>250</v>
      </c>
      <c r="K61" s="53">
        <v>94000</v>
      </c>
      <c r="L61" s="50"/>
      <c r="M61" s="151">
        <v>70</v>
      </c>
    </row>
    <row r="62" spans="1:13" s="9" customFormat="1" ht="24">
      <c r="A62" s="170"/>
      <c r="B62" s="171"/>
      <c r="C62" s="171">
        <v>1</v>
      </c>
      <c r="D62" s="172"/>
      <c r="E62" s="46" t="s">
        <v>135</v>
      </c>
      <c r="F62" s="120"/>
      <c r="G62" s="47"/>
      <c r="H62" s="54"/>
      <c r="I62" s="217"/>
      <c r="J62" s="217"/>
      <c r="K62" s="55"/>
      <c r="L62" s="56">
        <f>SUM(K61:K61)</f>
        <v>94000</v>
      </c>
      <c r="M62" s="151"/>
    </row>
    <row r="63" spans="1:13" s="6" customFormat="1" ht="45.75" customHeight="1">
      <c r="A63" s="165">
        <v>21</v>
      </c>
      <c r="B63" s="166">
        <v>48</v>
      </c>
      <c r="C63" s="166"/>
      <c r="D63" s="167" t="s">
        <v>12</v>
      </c>
      <c r="E63" s="47" t="s">
        <v>201</v>
      </c>
      <c r="F63" s="119" t="s">
        <v>46</v>
      </c>
      <c r="G63" s="47" t="s">
        <v>47</v>
      </c>
      <c r="H63" s="49">
        <v>1184700</v>
      </c>
      <c r="I63" s="215">
        <v>23</v>
      </c>
      <c r="J63" s="215" t="s">
        <v>250</v>
      </c>
      <c r="K63" s="53">
        <v>700000</v>
      </c>
      <c r="L63" s="50"/>
      <c r="M63" s="149">
        <v>70</v>
      </c>
    </row>
    <row r="64" spans="1:13" s="6" customFormat="1" ht="32.25" customHeight="1">
      <c r="A64" s="165"/>
      <c r="B64" s="166"/>
      <c r="C64" s="166">
        <v>1</v>
      </c>
      <c r="D64" s="167"/>
      <c r="E64" s="46" t="s">
        <v>200</v>
      </c>
      <c r="F64" s="119"/>
      <c r="G64" s="47"/>
      <c r="H64" s="49"/>
      <c r="I64" s="216"/>
      <c r="J64" s="216"/>
      <c r="K64" s="51"/>
      <c r="L64" s="52">
        <f>SUM(K63)</f>
        <v>700000</v>
      </c>
      <c r="M64" s="149"/>
    </row>
    <row r="65" spans="1:13" s="9" customFormat="1" ht="51" customHeight="1">
      <c r="A65" s="170">
        <v>22</v>
      </c>
      <c r="B65" s="171">
        <v>49</v>
      </c>
      <c r="C65" s="171"/>
      <c r="D65" s="172" t="s">
        <v>13</v>
      </c>
      <c r="E65" s="47" t="s">
        <v>220</v>
      </c>
      <c r="F65" s="120" t="s">
        <v>100</v>
      </c>
      <c r="G65" s="47" t="s">
        <v>113</v>
      </c>
      <c r="H65" s="54">
        <v>302000</v>
      </c>
      <c r="I65" s="216">
        <v>25</v>
      </c>
      <c r="J65" s="216" t="s">
        <v>250</v>
      </c>
      <c r="K65" s="51">
        <v>300000</v>
      </c>
      <c r="L65" s="52"/>
      <c r="M65" s="151">
        <v>100</v>
      </c>
    </row>
    <row r="66" spans="1:13" s="9" customFormat="1" ht="30" customHeight="1">
      <c r="A66" s="170"/>
      <c r="B66" s="171"/>
      <c r="C66" s="171">
        <v>1</v>
      </c>
      <c r="D66" s="172"/>
      <c r="E66" s="46" t="s">
        <v>118</v>
      </c>
      <c r="F66" s="120"/>
      <c r="G66" s="47"/>
      <c r="H66" s="54"/>
      <c r="I66" s="221"/>
      <c r="J66" s="221"/>
      <c r="K66" s="65"/>
      <c r="L66" s="66">
        <f>SUM(K65)</f>
        <v>300000</v>
      </c>
      <c r="M66" s="151"/>
    </row>
    <row r="67" spans="1:13" s="9" customFormat="1" ht="50.25" customHeight="1">
      <c r="A67" s="165">
        <v>23</v>
      </c>
      <c r="B67" s="171">
        <v>50</v>
      </c>
      <c r="C67" s="171"/>
      <c r="D67" s="172" t="s">
        <v>11</v>
      </c>
      <c r="E67" s="47" t="s">
        <v>174</v>
      </c>
      <c r="F67" s="120" t="s">
        <v>115</v>
      </c>
      <c r="G67" s="47" t="s">
        <v>173</v>
      </c>
      <c r="H67" s="54">
        <v>200000</v>
      </c>
      <c r="I67" s="217">
        <v>25</v>
      </c>
      <c r="J67" s="217" t="s">
        <v>250</v>
      </c>
      <c r="K67" s="55">
        <v>200000</v>
      </c>
      <c r="L67" s="56"/>
      <c r="M67" s="151">
        <v>70</v>
      </c>
    </row>
    <row r="68" spans="1:13" s="9" customFormat="1" ht="36">
      <c r="A68" s="165"/>
      <c r="B68" s="171"/>
      <c r="C68" s="171">
        <v>1</v>
      </c>
      <c r="D68" s="172"/>
      <c r="E68" s="46" t="s">
        <v>174</v>
      </c>
      <c r="F68" s="120"/>
      <c r="G68" s="47"/>
      <c r="H68" s="54"/>
      <c r="I68" s="217"/>
      <c r="J68" s="217"/>
      <c r="K68" s="55"/>
      <c r="L68" s="56">
        <f>SUM(K67)</f>
        <v>200000</v>
      </c>
      <c r="M68" s="151"/>
    </row>
    <row r="69" spans="1:13" s="9" customFormat="1" ht="44.25" customHeight="1">
      <c r="A69" s="165">
        <v>25</v>
      </c>
      <c r="B69" s="171">
        <v>52</v>
      </c>
      <c r="C69" s="171"/>
      <c r="D69" s="172" t="s">
        <v>17</v>
      </c>
      <c r="E69" s="47" t="s">
        <v>175</v>
      </c>
      <c r="F69" s="120" t="s">
        <v>161</v>
      </c>
      <c r="G69" s="47" t="s">
        <v>226</v>
      </c>
      <c r="H69" s="54">
        <v>159530</v>
      </c>
      <c r="I69" s="216">
        <v>22</v>
      </c>
      <c r="J69" s="216" t="s">
        <v>250</v>
      </c>
      <c r="K69" s="51">
        <v>120000</v>
      </c>
      <c r="L69" s="52"/>
      <c r="M69" s="151">
        <v>70</v>
      </c>
    </row>
    <row r="70" spans="1:13" s="9" customFormat="1" ht="30" customHeight="1">
      <c r="A70" s="165"/>
      <c r="B70" s="171"/>
      <c r="C70" s="171">
        <v>1</v>
      </c>
      <c r="D70" s="172"/>
      <c r="E70" s="46" t="s">
        <v>175</v>
      </c>
      <c r="F70" s="120"/>
      <c r="G70" s="47"/>
      <c r="H70" s="54"/>
      <c r="I70" s="217"/>
      <c r="J70" s="217"/>
      <c r="K70" s="55"/>
      <c r="L70" s="56">
        <f>SUM(K69:K69)</f>
        <v>120000</v>
      </c>
      <c r="M70" s="151"/>
    </row>
    <row r="71" spans="1:13" s="6" customFormat="1" ht="43.5" customHeight="1">
      <c r="A71" s="165">
        <v>28</v>
      </c>
      <c r="B71" s="166">
        <v>58</v>
      </c>
      <c r="C71" s="166"/>
      <c r="D71" s="167" t="s">
        <v>13</v>
      </c>
      <c r="E71" s="47" t="s">
        <v>243</v>
      </c>
      <c r="F71" s="119" t="s">
        <v>50</v>
      </c>
      <c r="G71" s="47" t="s">
        <v>51</v>
      </c>
      <c r="H71" s="49">
        <v>420000</v>
      </c>
      <c r="I71" s="215">
        <v>25</v>
      </c>
      <c r="J71" s="215" t="s">
        <v>250</v>
      </c>
      <c r="K71" s="53">
        <v>420000</v>
      </c>
      <c r="L71" s="50"/>
      <c r="M71" s="149">
        <v>70</v>
      </c>
    </row>
    <row r="72" spans="1:13" s="6" customFormat="1" ht="42" customHeight="1">
      <c r="A72" s="165">
        <v>28</v>
      </c>
      <c r="B72" s="166">
        <v>59</v>
      </c>
      <c r="C72" s="166"/>
      <c r="D72" s="167" t="s">
        <v>15</v>
      </c>
      <c r="E72" s="47" t="s">
        <v>243</v>
      </c>
      <c r="F72" s="119" t="s">
        <v>50</v>
      </c>
      <c r="G72" s="47" t="s">
        <v>52</v>
      </c>
      <c r="H72" s="49">
        <v>320000</v>
      </c>
      <c r="I72" s="215">
        <v>25</v>
      </c>
      <c r="J72" s="215" t="s">
        <v>250</v>
      </c>
      <c r="K72" s="53">
        <v>320000</v>
      </c>
      <c r="L72" s="50"/>
      <c r="M72" s="149">
        <v>70</v>
      </c>
    </row>
    <row r="73" spans="1:13" s="6" customFormat="1" ht="36">
      <c r="A73" s="165"/>
      <c r="B73" s="166"/>
      <c r="C73" s="166">
        <v>2</v>
      </c>
      <c r="D73" s="167"/>
      <c r="E73" s="46" t="s">
        <v>243</v>
      </c>
      <c r="F73" s="119"/>
      <c r="G73" s="47"/>
      <c r="H73" s="49"/>
      <c r="I73" s="216"/>
      <c r="J73" s="216"/>
      <c r="K73" s="51"/>
      <c r="L73" s="52">
        <f>SUM(K71:K72)</f>
        <v>740000</v>
      </c>
      <c r="M73" s="149"/>
    </row>
    <row r="74" spans="1:13" s="6" customFormat="1" ht="39" customHeight="1">
      <c r="A74" s="165">
        <v>29</v>
      </c>
      <c r="B74" s="166">
        <v>60</v>
      </c>
      <c r="C74" s="166"/>
      <c r="D74" s="167" t="s">
        <v>13</v>
      </c>
      <c r="E74" s="47" t="s">
        <v>176</v>
      </c>
      <c r="F74" s="119" t="s">
        <v>53</v>
      </c>
      <c r="G74" s="47" t="s">
        <v>54</v>
      </c>
      <c r="H74" s="49">
        <v>864000</v>
      </c>
      <c r="I74" s="215">
        <v>23</v>
      </c>
      <c r="J74" s="215" t="s">
        <v>250</v>
      </c>
      <c r="K74" s="53">
        <v>562400</v>
      </c>
      <c r="L74" s="50"/>
      <c r="M74" s="149">
        <v>70</v>
      </c>
    </row>
    <row r="75" spans="1:13" s="6" customFormat="1" ht="42.75" customHeight="1">
      <c r="A75" s="165">
        <v>29</v>
      </c>
      <c r="B75" s="166">
        <v>61</v>
      </c>
      <c r="C75" s="166"/>
      <c r="D75" s="167" t="s">
        <v>17</v>
      </c>
      <c r="E75" s="47" t="s">
        <v>176</v>
      </c>
      <c r="F75" s="119" t="s">
        <v>53</v>
      </c>
      <c r="G75" s="47" t="s">
        <v>55</v>
      </c>
      <c r="H75" s="49">
        <v>217000</v>
      </c>
      <c r="I75" s="215">
        <v>23</v>
      </c>
      <c r="J75" s="215" t="s">
        <v>250</v>
      </c>
      <c r="K75" s="53">
        <v>170000</v>
      </c>
      <c r="L75" s="50"/>
      <c r="M75" s="149">
        <v>70</v>
      </c>
    </row>
    <row r="76" spans="1:13" s="6" customFormat="1" ht="36">
      <c r="A76" s="165">
        <v>29</v>
      </c>
      <c r="B76" s="166">
        <v>62</v>
      </c>
      <c r="C76" s="166"/>
      <c r="D76" s="167" t="s">
        <v>11</v>
      </c>
      <c r="E76" s="47" t="s">
        <v>176</v>
      </c>
      <c r="F76" s="119" t="s">
        <v>53</v>
      </c>
      <c r="G76" s="47" t="s">
        <v>56</v>
      </c>
      <c r="H76" s="49">
        <v>140000</v>
      </c>
      <c r="I76" s="215">
        <v>21</v>
      </c>
      <c r="J76" s="215" t="s">
        <v>250</v>
      </c>
      <c r="K76" s="53">
        <v>80000</v>
      </c>
      <c r="L76" s="50"/>
      <c r="M76" s="149">
        <v>70</v>
      </c>
    </row>
    <row r="77" spans="1:13" s="6" customFormat="1" ht="47.25" customHeight="1">
      <c r="A77" s="165">
        <v>29</v>
      </c>
      <c r="B77" s="166">
        <v>63</v>
      </c>
      <c r="C77" s="166"/>
      <c r="D77" s="167" t="s">
        <v>18</v>
      </c>
      <c r="E77" s="47" t="s">
        <v>176</v>
      </c>
      <c r="F77" s="119" t="s">
        <v>53</v>
      </c>
      <c r="G77" s="47" t="s">
        <v>57</v>
      </c>
      <c r="H77" s="49">
        <v>54000</v>
      </c>
      <c r="I77" s="215">
        <v>23</v>
      </c>
      <c r="J77" s="215" t="s">
        <v>250</v>
      </c>
      <c r="K77" s="53">
        <v>54000</v>
      </c>
      <c r="L77" s="50"/>
      <c r="M77" s="149">
        <v>70</v>
      </c>
    </row>
    <row r="78" spans="1:13" s="6" customFormat="1" ht="36">
      <c r="A78" s="165">
        <v>29</v>
      </c>
      <c r="B78" s="166">
        <v>64</v>
      </c>
      <c r="C78" s="166"/>
      <c r="D78" s="167" t="s">
        <v>12</v>
      </c>
      <c r="E78" s="47" t="s">
        <v>176</v>
      </c>
      <c r="F78" s="119" t="s">
        <v>53</v>
      </c>
      <c r="G78" s="47" t="s">
        <v>153</v>
      </c>
      <c r="H78" s="49">
        <v>267000</v>
      </c>
      <c r="I78" s="215">
        <v>21</v>
      </c>
      <c r="J78" s="215" t="s">
        <v>250</v>
      </c>
      <c r="K78" s="53">
        <v>120000</v>
      </c>
      <c r="L78" s="50"/>
      <c r="M78" s="149">
        <v>70</v>
      </c>
    </row>
    <row r="79" spans="1:13" s="6" customFormat="1" ht="51.75" customHeight="1">
      <c r="A79" s="165"/>
      <c r="B79" s="166"/>
      <c r="C79" s="166">
        <v>5</v>
      </c>
      <c r="D79" s="167"/>
      <c r="E79" s="46" t="s">
        <v>176</v>
      </c>
      <c r="F79" s="119"/>
      <c r="G79" s="47"/>
      <c r="H79" s="49"/>
      <c r="I79" s="216"/>
      <c r="J79" s="216"/>
      <c r="K79" s="51"/>
      <c r="L79" s="52">
        <f>SUM(K74:K78)</f>
        <v>986400</v>
      </c>
      <c r="M79" s="149"/>
    </row>
    <row r="80" spans="1:13" s="6" customFormat="1" ht="36">
      <c r="A80" s="165">
        <v>30</v>
      </c>
      <c r="B80" s="166">
        <v>65</v>
      </c>
      <c r="C80" s="166"/>
      <c r="D80" s="167" t="s">
        <v>13</v>
      </c>
      <c r="E80" s="47" t="s">
        <v>214</v>
      </c>
      <c r="F80" s="119" t="s">
        <v>58</v>
      </c>
      <c r="G80" s="47" t="s">
        <v>59</v>
      </c>
      <c r="H80" s="49">
        <v>1308600</v>
      </c>
      <c r="I80" s="216">
        <v>25</v>
      </c>
      <c r="J80" s="216" t="s">
        <v>250</v>
      </c>
      <c r="K80" s="51">
        <v>1000000</v>
      </c>
      <c r="L80" s="52"/>
      <c r="M80" s="149">
        <v>70</v>
      </c>
    </row>
    <row r="81" spans="1:13" s="6" customFormat="1" ht="47.25" customHeight="1">
      <c r="A81" s="165">
        <v>30</v>
      </c>
      <c r="B81" s="166">
        <v>66</v>
      </c>
      <c r="C81" s="166"/>
      <c r="D81" s="167" t="s">
        <v>18</v>
      </c>
      <c r="E81" s="47" t="s">
        <v>177</v>
      </c>
      <c r="F81" s="119" t="s">
        <v>58</v>
      </c>
      <c r="G81" s="47" t="s">
        <v>119</v>
      </c>
      <c r="H81" s="49">
        <v>164500</v>
      </c>
      <c r="I81" s="215">
        <v>22</v>
      </c>
      <c r="J81" s="215" t="s">
        <v>250</v>
      </c>
      <c r="K81" s="53">
        <v>164500</v>
      </c>
      <c r="L81" s="50"/>
      <c r="M81" s="149">
        <v>70</v>
      </c>
    </row>
    <row r="82" spans="1:13" s="6" customFormat="1" ht="36">
      <c r="A82" s="165">
        <v>30</v>
      </c>
      <c r="B82" s="166">
        <v>67</v>
      </c>
      <c r="C82" s="166"/>
      <c r="D82" s="167" t="s">
        <v>12</v>
      </c>
      <c r="E82" s="47" t="s">
        <v>177</v>
      </c>
      <c r="F82" s="119" t="s">
        <v>58</v>
      </c>
      <c r="G82" s="47" t="s">
        <v>122</v>
      </c>
      <c r="H82" s="49">
        <v>605800</v>
      </c>
      <c r="I82" s="215">
        <v>20</v>
      </c>
      <c r="J82" s="215" t="s">
        <v>250</v>
      </c>
      <c r="K82" s="53">
        <v>400000</v>
      </c>
      <c r="L82" s="50"/>
      <c r="M82" s="149">
        <v>70</v>
      </c>
    </row>
    <row r="83" spans="1:13" s="6" customFormat="1" ht="36">
      <c r="A83" s="165"/>
      <c r="B83" s="166"/>
      <c r="C83" s="166">
        <v>3</v>
      </c>
      <c r="D83" s="167"/>
      <c r="E83" s="46" t="s">
        <v>177</v>
      </c>
      <c r="F83" s="119"/>
      <c r="G83" s="47"/>
      <c r="H83" s="49"/>
      <c r="I83" s="215"/>
      <c r="J83" s="215"/>
      <c r="K83" s="53"/>
      <c r="L83" s="50">
        <f>SUM(K80:K82)</f>
        <v>1564500</v>
      </c>
      <c r="M83" s="149"/>
    </row>
    <row r="84" spans="1:13" s="6" customFormat="1" ht="48">
      <c r="A84" s="165">
        <v>31</v>
      </c>
      <c r="B84" s="166">
        <v>68</v>
      </c>
      <c r="C84" s="166"/>
      <c r="D84" s="167" t="s">
        <v>13</v>
      </c>
      <c r="E84" s="47" t="s">
        <v>244</v>
      </c>
      <c r="F84" s="119" t="s">
        <v>60</v>
      </c>
      <c r="G84" s="47" t="s">
        <v>61</v>
      </c>
      <c r="H84" s="49">
        <v>624000</v>
      </c>
      <c r="I84" s="215">
        <v>25</v>
      </c>
      <c r="J84" s="215" t="s">
        <v>250</v>
      </c>
      <c r="K84" s="53">
        <v>624000</v>
      </c>
      <c r="L84" s="50"/>
      <c r="M84" s="149">
        <v>70</v>
      </c>
    </row>
    <row r="85" spans="1:13" s="6" customFormat="1" ht="71.25" customHeight="1">
      <c r="A85" s="165">
        <v>31</v>
      </c>
      <c r="B85" s="166">
        <v>69</v>
      </c>
      <c r="C85" s="166"/>
      <c r="D85" s="167" t="s">
        <v>17</v>
      </c>
      <c r="E85" s="47" t="s">
        <v>244</v>
      </c>
      <c r="F85" s="119" t="s">
        <v>60</v>
      </c>
      <c r="G85" s="47" t="s">
        <v>139</v>
      </c>
      <c r="H85" s="49">
        <v>1324800</v>
      </c>
      <c r="I85" s="215">
        <v>23</v>
      </c>
      <c r="J85" s="215" t="s">
        <v>250</v>
      </c>
      <c r="K85" s="53">
        <v>1250000</v>
      </c>
      <c r="L85" s="50"/>
      <c r="M85" s="149">
        <v>80</v>
      </c>
    </row>
    <row r="86" spans="1:13" s="6" customFormat="1" ht="54.75" customHeight="1">
      <c r="A86" s="165">
        <v>31</v>
      </c>
      <c r="B86" s="166">
        <v>70</v>
      </c>
      <c r="C86" s="166"/>
      <c r="D86" s="167" t="s">
        <v>11</v>
      </c>
      <c r="E86" s="47" t="s">
        <v>244</v>
      </c>
      <c r="F86" s="119" t="s">
        <v>60</v>
      </c>
      <c r="G86" s="47" t="s">
        <v>62</v>
      </c>
      <c r="H86" s="49">
        <v>2227300</v>
      </c>
      <c r="I86" s="215">
        <v>22</v>
      </c>
      <c r="J86" s="215" t="s">
        <v>250</v>
      </c>
      <c r="K86" s="53">
        <v>2100000</v>
      </c>
      <c r="L86" s="50"/>
      <c r="M86" s="149">
        <v>80</v>
      </c>
    </row>
    <row r="87" spans="1:13" s="6" customFormat="1" ht="43.5" customHeight="1">
      <c r="A87" s="165">
        <v>31</v>
      </c>
      <c r="B87" s="166">
        <v>71</v>
      </c>
      <c r="C87" s="166"/>
      <c r="D87" s="167" t="s">
        <v>11</v>
      </c>
      <c r="E87" s="47" t="s">
        <v>244</v>
      </c>
      <c r="F87" s="119" t="s">
        <v>60</v>
      </c>
      <c r="G87" s="47" t="s">
        <v>63</v>
      </c>
      <c r="H87" s="49">
        <v>933000</v>
      </c>
      <c r="I87" s="215">
        <v>23</v>
      </c>
      <c r="J87" s="215" t="s">
        <v>250</v>
      </c>
      <c r="K87" s="53">
        <v>850000</v>
      </c>
      <c r="L87" s="50"/>
      <c r="M87" s="149">
        <v>70</v>
      </c>
    </row>
    <row r="88" spans="1:13" s="6" customFormat="1" ht="35.25" customHeight="1">
      <c r="A88" s="165">
        <v>31</v>
      </c>
      <c r="B88" s="166">
        <v>72</v>
      </c>
      <c r="C88" s="166"/>
      <c r="D88" s="167" t="s">
        <v>12</v>
      </c>
      <c r="E88" s="47" t="s">
        <v>244</v>
      </c>
      <c r="F88" s="119" t="s">
        <v>60</v>
      </c>
      <c r="G88" s="47" t="s">
        <v>64</v>
      </c>
      <c r="H88" s="49">
        <v>753200</v>
      </c>
      <c r="I88" s="215">
        <v>21</v>
      </c>
      <c r="J88" s="215" t="s">
        <v>250</v>
      </c>
      <c r="K88" s="53">
        <v>650000</v>
      </c>
      <c r="L88" s="50"/>
      <c r="M88" s="149">
        <v>70</v>
      </c>
    </row>
    <row r="89" spans="1:13" s="6" customFormat="1" ht="51.75" customHeight="1">
      <c r="A89" s="165"/>
      <c r="B89" s="166"/>
      <c r="C89" s="166">
        <v>5</v>
      </c>
      <c r="D89" s="167"/>
      <c r="E89" s="46" t="s">
        <v>244</v>
      </c>
      <c r="F89" s="119"/>
      <c r="G89" s="47"/>
      <c r="H89" s="49"/>
      <c r="I89" s="216"/>
      <c r="J89" s="216"/>
      <c r="K89" s="51"/>
      <c r="L89" s="52">
        <f>SUM(K84:K88)</f>
        <v>5474000</v>
      </c>
      <c r="M89" s="149"/>
    </row>
    <row r="90" spans="1:13" s="9" customFormat="1" ht="44.25" customHeight="1">
      <c r="A90" s="170">
        <v>32</v>
      </c>
      <c r="B90" s="171">
        <v>73</v>
      </c>
      <c r="C90" s="171"/>
      <c r="D90" s="172" t="s">
        <v>13</v>
      </c>
      <c r="E90" s="47" t="s">
        <v>111</v>
      </c>
      <c r="F90" s="120" t="s">
        <v>65</v>
      </c>
      <c r="G90" s="47" t="s">
        <v>178</v>
      </c>
      <c r="H90" s="54">
        <v>126000</v>
      </c>
      <c r="I90" s="215">
        <v>25</v>
      </c>
      <c r="J90" s="215" t="s">
        <v>250</v>
      </c>
      <c r="K90" s="53">
        <v>126000</v>
      </c>
      <c r="L90" s="50"/>
      <c r="M90" s="151">
        <v>70</v>
      </c>
    </row>
    <row r="91" spans="1:13" s="9" customFormat="1" ht="24">
      <c r="A91" s="170"/>
      <c r="B91" s="171"/>
      <c r="C91" s="171">
        <v>1</v>
      </c>
      <c r="D91" s="172"/>
      <c r="E91" s="46" t="s">
        <v>111</v>
      </c>
      <c r="F91" s="120"/>
      <c r="G91" s="47"/>
      <c r="H91" s="54"/>
      <c r="I91" s="217"/>
      <c r="J91" s="217"/>
      <c r="K91" s="55"/>
      <c r="L91" s="56">
        <f>SUM(K90)</f>
        <v>126000</v>
      </c>
      <c r="M91" s="151"/>
    </row>
    <row r="92" spans="1:13" s="9" customFormat="1" ht="39.75" customHeight="1">
      <c r="A92" s="170">
        <v>33</v>
      </c>
      <c r="B92" s="171">
        <v>74</v>
      </c>
      <c r="C92" s="171"/>
      <c r="D92" s="172" t="s">
        <v>13</v>
      </c>
      <c r="E92" s="47" t="s">
        <v>234</v>
      </c>
      <c r="F92" s="120" t="s">
        <v>120</v>
      </c>
      <c r="G92" s="47" t="s">
        <v>129</v>
      </c>
      <c r="H92" s="54">
        <v>160800</v>
      </c>
      <c r="I92" s="215">
        <v>25</v>
      </c>
      <c r="J92" s="215" t="s">
        <v>250</v>
      </c>
      <c r="K92" s="53">
        <v>160800</v>
      </c>
      <c r="L92" s="50"/>
      <c r="M92" s="151">
        <v>70</v>
      </c>
    </row>
    <row r="93" spans="1:13" s="9" customFormat="1" ht="39" customHeight="1">
      <c r="A93" s="170">
        <v>33</v>
      </c>
      <c r="B93" s="171">
        <v>75</v>
      </c>
      <c r="C93" s="171"/>
      <c r="D93" s="167" t="s">
        <v>11</v>
      </c>
      <c r="E93" s="47" t="s">
        <v>234</v>
      </c>
      <c r="F93" s="120" t="s">
        <v>120</v>
      </c>
      <c r="G93" s="47" t="s">
        <v>179</v>
      </c>
      <c r="H93" s="54">
        <v>100000</v>
      </c>
      <c r="I93" s="215">
        <v>22</v>
      </c>
      <c r="J93" s="215" t="s">
        <v>250</v>
      </c>
      <c r="K93" s="53">
        <v>70000</v>
      </c>
      <c r="L93" s="50"/>
      <c r="M93" s="151">
        <v>70</v>
      </c>
    </row>
    <row r="94" spans="1:13" s="9" customFormat="1" ht="38.25" customHeight="1">
      <c r="A94" s="170"/>
      <c r="B94" s="171"/>
      <c r="C94" s="171">
        <v>2</v>
      </c>
      <c r="D94" s="172"/>
      <c r="E94" s="46" t="s">
        <v>234</v>
      </c>
      <c r="F94" s="120"/>
      <c r="G94" s="47"/>
      <c r="H94" s="54"/>
      <c r="I94" s="222"/>
      <c r="J94" s="222"/>
      <c r="K94" s="55"/>
      <c r="L94" s="56">
        <f>SUM(K92:K93)</f>
        <v>230800</v>
      </c>
      <c r="M94" s="151"/>
    </row>
    <row r="95" spans="1:13" s="6" customFormat="1" ht="40.5" customHeight="1">
      <c r="A95" s="170">
        <v>34</v>
      </c>
      <c r="B95" s="166">
        <v>76</v>
      </c>
      <c r="C95" s="166"/>
      <c r="D95" s="167" t="s">
        <v>13</v>
      </c>
      <c r="E95" s="47" t="s">
        <v>180</v>
      </c>
      <c r="F95" s="119" t="s">
        <v>66</v>
      </c>
      <c r="G95" s="47" t="s">
        <v>217</v>
      </c>
      <c r="H95" s="49">
        <v>53672</v>
      </c>
      <c r="I95" s="215">
        <v>25</v>
      </c>
      <c r="J95" s="215" t="s">
        <v>250</v>
      </c>
      <c r="K95" s="53">
        <v>53600</v>
      </c>
      <c r="L95" s="50"/>
      <c r="M95" s="149">
        <v>70</v>
      </c>
    </row>
    <row r="96" spans="1:13" s="6" customFormat="1" ht="40.5" customHeight="1">
      <c r="A96" s="170">
        <v>34</v>
      </c>
      <c r="B96" s="166">
        <v>77</v>
      </c>
      <c r="C96" s="166"/>
      <c r="D96" s="167" t="s">
        <v>11</v>
      </c>
      <c r="E96" s="47" t="s">
        <v>180</v>
      </c>
      <c r="F96" s="119" t="s">
        <v>66</v>
      </c>
      <c r="G96" s="47" t="s">
        <v>230</v>
      </c>
      <c r="H96" s="49">
        <v>80669</v>
      </c>
      <c r="I96" s="215">
        <v>17</v>
      </c>
      <c r="J96" s="215" t="s">
        <v>251</v>
      </c>
      <c r="K96" s="53">
        <v>80000</v>
      </c>
      <c r="L96" s="50"/>
      <c r="M96" s="149">
        <v>70</v>
      </c>
    </row>
    <row r="97" spans="1:13" s="6" customFormat="1" ht="36">
      <c r="A97" s="165"/>
      <c r="B97" s="166"/>
      <c r="C97" s="166">
        <v>2</v>
      </c>
      <c r="D97" s="167"/>
      <c r="E97" s="46" t="s">
        <v>180</v>
      </c>
      <c r="F97" s="119"/>
      <c r="G97" s="47"/>
      <c r="H97" s="49"/>
      <c r="I97" s="216"/>
      <c r="J97" s="216"/>
      <c r="K97" s="51"/>
      <c r="L97" s="52">
        <f>SUM(K95:K96)</f>
        <v>133600</v>
      </c>
      <c r="M97" s="149"/>
    </row>
    <row r="98" spans="1:13" s="6" customFormat="1" ht="27.75" customHeight="1">
      <c r="A98" s="165">
        <v>35</v>
      </c>
      <c r="B98" s="166">
        <v>78</v>
      </c>
      <c r="C98" s="166"/>
      <c r="D98" s="167" t="s">
        <v>13</v>
      </c>
      <c r="E98" s="47" t="s">
        <v>181</v>
      </c>
      <c r="F98" s="119" t="s">
        <v>67</v>
      </c>
      <c r="G98" s="47" t="s">
        <v>254</v>
      </c>
      <c r="H98" s="49">
        <v>219739</v>
      </c>
      <c r="I98" s="215">
        <v>21</v>
      </c>
      <c r="J98" s="215" t="s">
        <v>250</v>
      </c>
      <c r="K98" s="53">
        <v>200000</v>
      </c>
      <c r="L98" s="50"/>
      <c r="M98" s="149">
        <v>70</v>
      </c>
    </row>
    <row r="99" spans="1:13" s="6" customFormat="1" ht="29.25" customHeight="1">
      <c r="A99" s="165">
        <v>35</v>
      </c>
      <c r="B99" s="166">
        <v>79</v>
      </c>
      <c r="C99" s="166"/>
      <c r="D99" s="167" t="s">
        <v>17</v>
      </c>
      <c r="E99" s="47" t="s">
        <v>181</v>
      </c>
      <c r="F99" s="119" t="s">
        <v>67</v>
      </c>
      <c r="G99" s="47" t="s">
        <v>225</v>
      </c>
      <c r="H99" s="49">
        <v>236000</v>
      </c>
      <c r="I99" s="215">
        <v>25</v>
      </c>
      <c r="J99" s="215" t="s">
        <v>250</v>
      </c>
      <c r="K99" s="53">
        <v>236000</v>
      </c>
      <c r="L99" s="50"/>
      <c r="M99" s="149">
        <v>70</v>
      </c>
    </row>
    <row r="100" spans="1:13" s="6" customFormat="1" ht="28.5" customHeight="1">
      <c r="A100" s="165"/>
      <c r="B100" s="166"/>
      <c r="C100" s="166">
        <v>2</v>
      </c>
      <c r="D100" s="167"/>
      <c r="E100" s="46" t="s">
        <v>181</v>
      </c>
      <c r="F100" s="119"/>
      <c r="G100" s="67"/>
      <c r="H100" s="49"/>
      <c r="I100" s="216"/>
      <c r="J100" s="216"/>
      <c r="K100" s="51"/>
      <c r="L100" s="52">
        <f>SUM(K98:K99)</f>
        <v>436000</v>
      </c>
      <c r="M100" s="149"/>
    </row>
    <row r="101" spans="1:13" s="6" customFormat="1" ht="48">
      <c r="A101" s="165">
        <v>36</v>
      </c>
      <c r="B101" s="166">
        <v>80</v>
      </c>
      <c r="C101" s="166"/>
      <c r="D101" s="167" t="s">
        <v>13</v>
      </c>
      <c r="E101" s="47" t="s">
        <v>183</v>
      </c>
      <c r="F101" s="119" t="s">
        <v>68</v>
      </c>
      <c r="G101" s="47" t="s">
        <v>145</v>
      </c>
      <c r="H101" s="49">
        <v>3765494</v>
      </c>
      <c r="I101" s="215">
        <v>21</v>
      </c>
      <c r="J101" s="215" t="s">
        <v>250</v>
      </c>
      <c r="K101" s="53">
        <v>1250000</v>
      </c>
      <c r="L101" s="50"/>
      <c r="M101" s="149">
        <v>70</v>
      </c>
    </row>
    <row r="102" spans="1:13" s="6" customFormat="1" ht="41.25" customHeight="1">
      <c r="A102" s="165">
        <v>36</v>
      </c>
      <c r="B102" s="166">
        <v>81</v>
      </c>
      <c r="C102" s="166"/>
      <c r="D102" s="167" t="s">
        <v>17</v>
      </c>
      <c r="E102" s="47" t="s">
        <v>183</v>
      </c>
      <c r="F102" s="119" t="s">
        <v>68</v>
      </c>
      <c r="G102" s="47" t="s">
        <v>146</v>
      </c>
      <c r="H102" s="49">
        <v>643451</v>
      </c>
      <c r="I102" s="215">
        <v>21</v>
      </c>
      <c r="J102" s="215" t="s">
        <v>250</v>
      </c>
      <c r="K102" s="53">
        <v>250000</v>
      </c>
      <c r="L102" s="50"/>
      <c r="M102" s="149">
        <v>70</v>
      </c>
    </row>
    <row r="103" spans="1:13" s="6" customFormat="1" ht="48">
      <c r="A103" s="165">
        <v>36</v>
      </c>
      <c r="B103" s="166">
        <v>82</v>
      </c>
      <c r="C103" s="166"/>
      <c r="D103" s="167" t="s">
        <v>12</v>
      </c>
      <c r="E103" s="47" t="s">
        <v>183</v>
      </c>
      <c r="F103" s="119" t="s">
        <v>68</v>
      </c>
      <c r="G103" s="47" t="s">
        <v>182</v>
      </c>
      <c r="H103" s="49">
        <v>108000</v>
      </c>
      <c r="I103" s="216">
        <v>22</v>
      </c>
      <c r="J103" s="216" t="s">
        <v>250</v>
      </c>
      <c r="K103" s="51">
        <v>108000</v>
      </c>
      <c r="L103" s="52"/>
      <c r="M103" s="149">
        <v>70</v>
      </c>
    </row>
    <row r="104" spans="1:13" s="6" customFormat="1" ht="48">
      <c r="A104" s="165"/>
      <c r="B104" s="166"/>
      <c r="C104" s="166">
        <v>3</v>
      </c>
      <c r="D104" s="167"/>
      <c r="E104" s="46" t="s">
        <v>183</v>
      </c>
      <c r="F104" s="119"/>
      <c r="G104" s="47"/>
      <c r="H104" s="49"/>
      <c r="I104" s="216"/>
      <c r="J104" s="216"/>
      <c r="K104" s="51"/>
      <c r="L104" s="52">
        <f>SUM(K101:K103)</f>
        <v>1608000</v>
      </c>
      <c r="M104" s="149"/>
    </row>
    <row r="105" spans="1:13" s="6" customFormat="1" ht="36">
      <c r="A105" s="165">
        <v>37</v>
      </c>
      <c r="B105" s="166">
        <v>83</v>
      </c>
      <c r="C105" s="166"/>
      <c r="D105" s="167" t="s">
        <v>13</v>
      </c>
      <c r="E105" s="47" t="s">
        <v>208</v>
      </c>
      <c r="F105" s="119" t="s">
        <v>69</v>
      </c>
      <c r="G105" s="47" t="s">
        <v>154</v>
      </c>
      <c r="H105" s="49">
        <v>108000</v>
      </c>
      <c r="I105" s="215">
        <v>25</v>
      </c>
      <c r="J105" s="215" t="s">
        <v>250</v>
      </c>
      <c r="K105" s="53">
        <v>108000</v>
      </c>
      <c r="L105" s="50"/>
      <c r="M105" s="149">
        <v>70</v>
      </c>
    </row>
    <row r="106" spans="1:13" s="6" customFormat="1" ht="36">
      <c r="A106" s="165">
        <v>37</v>
      </c>
      <c r="B106" s="166">
        <v>84</v>
      </c>
      <c r="C106" s="166"/>
      <c r="D106" s="167" t="s">
        <v>11</v>
      </c>
      <c r="E106" s="47" t="s">
        <v>208</v>
      </c>
      <c r="F106" s="119" t="s">
        <v>69</v>
      </c>
      <c r="G106" s="47" t="s">
        <v>184</v>
      </c>
      <c r="H106" s="49">
        <v>112000</v>
      </c>
      <c r="I106" s="215">
        <v>22</v>
      </c>
      <c r="J106" s="215" t="s">
        <v>250</v>
      </c>
      <c r="K106" s="53">
        <v>90000</v>
      </c>
      <c r="L106" s="50"/>
      <c r="M106" s="149">
        <v>70</v>
      </c>
    </row>
    <row r="107" spans="1:13" s="6" customFormat="1" ht="39" customHeight="1">
      <c r="A107" s="165">
        <v>37</v>
      </c>
      <c r="B107" s="166">
        <v>85</v>
      </c>
      <c r="C107" s="166"/>
      <c r="D107" s="167" t="s">
        <v>12</v>
      </c>
      <c r="E107" s="47" t="s">
        <v>208</v>
      </c>
      <c r="F107" s="119" t="s">
        <v>69</v>
      </c>
      <c r="G107" s="47" t="s">
        <v>122</v>
      </c>
      <c r="H107" s="49">
        <v>195000</v>
      </c>
      <c r="I107" s="215">
        <v>17</v>
      </c>
      <c r="J107" s="215" t="s">
        <v>251</v>
      </c>
      <c r="K107" s="53">
        <v>100000</v>
      </c>
      <c r="L107" s="50"/>
      <c r="M107" s="149">
        <v>70</v>
      </c>
    </row>
    <row r="108" spans="1:13" s="6" customFormat="1" ht="36">
      <c r="A108" s="165"/>
      <c r="B108" s="166"/>
      <c r="C108" s="166">
        <v>3</v>
      </c>
      <c r="D108" s="167"/>
      <c r="E108" s="46" t="s">
        <v>208</v>
      </c>
      <c r="F108" s="119"/>
      <c r="G108" s="47"/>
      <c r="H108" s="49"/>
      <c r="I108" s="216"/>
      <c r="J108" s="216"/>
      <c r="K108" s="51"/>
      <c r="L108" s="52">
        <f>SUM(K105:K107)</f>
        <v>298000</v>
      </c>
      <c r="M108" s="149"/>
    </row>
    <row r="109" spans="1:13" s="6" customFormat="1" ht="63.75" customHeight="1">
      <c r="A109" s="165">
        <v>39</v>
      </c>
      <c r="B109" s="166">
        <v>87</v>
      </c>
      <c r="C109" s="166"/>
      <c r="D109" s="167" t="s">
        <v>13</v>
      </c>
      <c r="E109" s="47" t="s">
        <v>185</v>
      </c>
      <c r="F109" s="119" t="s">
        <v>70</v>
      </c>
      <c r="G109" s="47" t="s">
        <v>245</v>
      </c>
      <c r="H109" s="49">
        <v>168000</v>
      </c>
      <c r="I109" s="215">
        <v>23</v>
      </c>
      <c r="J109" s="215" t="s">
        <v>250</v>
      </c>
      <c r="K109" s="53">
        <v>150000</v>
      </c>
      <c r="L109" s="50"/>
      <c r="M109" s="149">
        <v>70</v>
      </c>
    </row>
    <row r="110" spans="1:13" s="6" customFormat="1" ht="42.75" customHeight="1">
      <c r="A110" s="165">
        <v>39</v>
      </c>
      <c r="B110" s="166">
        <v>88</v>
      </c>
      <c r="C110" s="166"/>
      <c r="D110" s="167" t="s">
        <v>17</v>
      </c>
      <c r="E110" s="47" t="s">
        <v>185</v>
      </c>
      <c r="F110" s="119" t="s">
        <v>70</v>
      </c>
      <c r="G110" s="47" t="s">
        <v>215</v>
      </c>
      <c r="H110" s="49">
        <v>278000</v>
      </c>
      <c r="I110" s="215">
        <v>22</v>
      </c>
      <c r="J110" s="215" t="s">
        <v>250</v>
      </c>
      <c r="K110" s="53">
        <v>140000</v>
      </c>
      <c r="L110" s="50"/>
      <c r="M110" s="149">
        <v>70</v>
      </c>
    </row>
    <row r="111" spans="1:13" s="6" customFormat="1" ht="42" customHeight="1">
      <c r="A111" s="165">
        <v>39</v>
      </c>
      <c r="B111" s="166">
        <v>89</v>
      </c>
      <c r="C111" s="166"/>
      <c r="D111" s="167" t="s">
        <v>12</v>
      </c>
      <c r="E111" s="47" t="s">
        <v>185</v>
      </c>
      <c r="F111" s="119" t="s">
        <v>70</v>
      </c>
      <c r="G111" s="47" t="s">
        <v>216</v>
      </c>
      <c r="H111" s="49">
        <v>261500</v>
      </c>
      <c r="I111" s="215">
        <v>19</v>
      </c>
      <c r="J111" s="215" t="s">
        <v>250</v>
      </c>
      <c r="K111" s="53">
        <v>70000</v>
      </c>
      <c r="L111" s="50"/>
      <c r="M111" s="149">
        <v>70</v>
      </c>
    </row>
    <row r="112" spans="1:13" s="6" customFormat="1" ht="36.75" customHeight="1">
      <c r="A112" s="165"/>
      <c r="B112" s="166"/>
      <c r="C112" s="166">
        <v>3</v>
      </c>
      <c r="D112" s="167"/>
      <c r="E112" s="46" t="s">
        <v>185</v>
      </c>
      <c r="F112" s="119"/>
      <c r="G112" s="47"/>
      <c r="H112" s="49"/>
      <c r="I112" s="216"/>
      <c r="J112" s="216"/>
      <c r="K112" s="51"/>
      <c r="L112" s="52">
        <f>SUM(K109:K111)</f>
        <v>360000</v>
      </c>
      <c r="M112" s="149"/>
    </row>
    <row r="113" spans="1:13" s="6" customFormat="1" ht="51.75" customHeight="1">
      <c r="A113" s="165">
        <v>41</v>
      </c>
      <c r="B113" s="166">
        <v>91</v>
      </c>
      <c r="C113" s="166"/>
      <c r="D113" s="167" t="s">
        <v>11</v>
      </c>
      <c r="E113" s="47" t="s">
        <v>186</v>
      </c>
      <c r="F113" s="119" t="s">
        <v>96</v>
      </c>
      <c r="G113" s="47" t="s">
        <v>97</v>
      </c>
      <c r="H113" s="49">
        <v>1000000</v>
      </c>
      <c r="I113" s="216">
        <v>20</v>
      </c>
      <c r="J113" s="216" t="s">
        <v>250</v>
      </c>
      <c r="K113" s="51">
        <v>700000</v>
      </c>
      <c r="L113" s="52"/>
      <c r="M113" s="149">
        <v>70</v>
      </c>
    </row>
    <row r="114" spans="1:13" s="6" customFormat="1" ht="42" customHeight="1">
      <c r="A114" s="165"/>
      <c r="B114" s="166"/>
      <c r="C114" s="166">
        <v>1</v>
      </c>
      <c r="D114" s="167"/>
      <c r="E114" s="46" t="s">
        <v>186</v>
      </c>
      <c r="F114" s="119"/>
      <c r="G114" s="47"/>
      <c r="H114" s="49"/>
      <c r="I114" s="216"/>
      <c r="J114" s="216"/>
      <c r="K114" s="51"/>
      <c r="L114" s="52">
        <f>SUM(K113)</f>
        <v>700000</v>
      </c>
      <c r="M114" s="149"/>
    </row>
    <row r="115" spans="1:13" s="9" customFormat="1" ht="51" customHeight="1">
      <c r="A115" s="165">
        <v>42</v>
      </c>
      <c r="B115" s="171">
        <v>92</v>
      </c>
      <c r="C115" s="171"/>
      <c r="D115" s="172" t="s">
        <v>13</v>
      </c>
      <c r="E115" s="47" t="s">
        <v>221</v>
      </c>
      <c r="F115" s="120" t="s">
        <v>48</v>
      </c>
      <c r="G115" s="47" t="s">
        <v>49</v>
      </c>
      <c r="H115" s="54">
        <v>126000</v>
      </c>
      <c r="I115" s="216">
        <v>25</v>
      </c>
      <c r="J115" s="216" t="s">
        <v>250</v>
      </c>
      <c r="K115" s="51">
        <v>126000</v>
      </c>
      <c r="L115" s="52"/>
      <c r="M115" s="151">
        <v>70</v>
      </c>
    </row>
    <row r="116" spans="1:13" s="9" customFormat="1" ht="39.75" customHeight="1">
      <c r="A116" s="165"/>
      <c r="B116" s="171"/>
      <c r="C116" s="171">
        <v>1</v>
      </c>
      <c r="D116" s="172"/>
      <c r="E116" s="46" t="s">
        <v>221</v>
      </c>
      <c r="F116" s="120"/>
      <c r="G116" s="47"/>
      <c r="H116" s="54" t="s">
        <v>114</v>
      </c>
      <c r="I116" s="217"/>
      <c r="J116" s="217"/>
      <c r="K116" s="55"/>
      <c r="L116" s="56">
        <f>SUM(K115)</f>
        <v>126000</v>
      </c>
      <c r="M116" s="151"/>
    </row>
    <row r="117" spans="1:13" s="9" customFormat="1" ht="39" customHeight="1">
      <c r="A117" s="170">
        <v>43</v>
      </c>
      <c r="B117" s="171">
        <v>93</v>
      </c>
      <c r="C117" s="171"/>
      <c r="D117" s="172" t="s">
        <v>13</v>
      </c>
      <c r="E117" s="47" t="s">
        <v>266</v>
      </c>
      <c r="F117" s="120" t="s">
        <v>71</v>
      </c>
      <c r="G117" s="47" t="s">
        <v>72</v>
      </c>
      <c r="H117" s="54">
        <v>573000</v>
      </c>
      <c r="I117" s="215">
        <v>23</v>
      </c>
      <c r="J117" s="215" t="s">
        <v>250</v>
      </c>
      <c r="K117" s="53">
        <v>500000</v>
      </c>
      <c r="L117" s="50"/>
      <c r="M117" s="151">
        <v>70</v>
      </c>
    </row>
    <row r="118" spans="1:13" s="9" customFormat="1" ht="45" customHeight="1">
      <c r="A118" s="170">
        <v>43</v>
      </c>
      <c r="B118" s="171">
        <v>94</v>
      </c>
      <c r="C118" s="171"/>
      <c r="D118" s="172" t="s">
        <v>13</v>
      </c>
      <c r="E118" s="47" t="s">
        <v>267</v>
      </c>
      <c r="F118" s="120" t="s">
        <v>71</v>
      </c>
      <c r="G118" s="47" t="s">
        <v>73</v>
      </c>
      <c r="H118" s="54">
        <v>4561700</v>
      </c>
      <c r="I118" s="215">
        <v>21</v>
      </c>
      <c r="J118" s="215" t="s">
        <v>250</v>
      </c>
      <c r="K118" s="53">
        <v>1280000</v>
      </c>
      <c r="L118" s="50"/>
      <c r="M118" s="151">
        <v>70</v>
      </c>
    </row>
    <row r="119" spans="1:13" s="9" customFormat="1" ht="42" customHeight="1">
      <c r="A119" s="170">
        <v>43</v>
      </c>
      <c r="B119" s="171">
        <v>95</v>
      </c>
      <c r="C119" s="171"/>
      <c r="D119" s="172" t="s">
        <v>17</v>
      </c>
      <c r="E119" s="47" t="s">
        <v>267</v>
      </c>
      <c r="F119" s="120" t="s">
        <v>71</v>
      </c>
      <c r="G119" s="47" t="s">
        <v>187</v>
      </c>
      <c r="H119" s="54">
        <v>1341665</v>
      </c>
      <c r="I119" s="215">
        <v>21</v>
      </c>
      <c r="J119" s="215" t="s">
        <v>250</v>
      </c>
      <c r="K119" s="53">
        <v>500000</v>
      </c>
      <c r="L119" s="50"/>
      <c r="M119" s="151">
        <v>70</v>
      </c>
    </row>
    <row r="120" spans="1:13" s="9" customFormat="1" ht="37.5" customHeight="1">
      <c r="A120" s="170">
        <v>43</v>
      </c>
      <c r="B120" s="171">
        <v>96</v>
      </c>
      <c r="C120" s="171"/>
      <c r="D120" s="172" t="s">
        <v>18</v>
      </c>
      <c r="E120" s="47" t="s">
        <v>266</v>
      </c>
      <c r="F120" s="120" t="s">
        <v>71</v>
      </c>
      <c r="G120" s="47" t="s">
        <v>36</v>
      </c>
      <c r="H120" s="54">
        <v>712807</v>
      </c>
      <c r="I120" s="215">
        <v>21</v>
      </c>
      <c r="J120" s="215" t="s">
        <v>250</v>
      </c>
      <c r="K120" s="53">
        <v>130000</v>
      </c>
      <c r="L120" s="50"/>
      <c r="M120" s="151">
        <v>70</v>
      </c>
    </row>
    <row r="121" spans="1:13" s="9" customFormat="1" ht="33.75" customHeight="1">
      <c r="A121" s="170">
        <v>43</v>
      </c>
      <c r="B121" s="171">
        <v>97</v>
      </c>
      <c r="C121" s="171"/>
      <c r="D121" s="172" t="s">
        <v>12</v>
      </c>
      <c r="E121" s="47" t="s">
        <v>266</v>
      </c>
      <c r="F121" s="120" t="s">
        <v>71</v>
      </c>
      <c r="G121" s="47" t="s">
        <v>231</v>
      </c>
      <c r="H121" s="54">
        <v>817460</v>
      </c>
      <c r="I121" s="215">
        <v>19</v>
      </c>
      <c r="J121" s="215" t="s">
        <v>250</v>
      </c>
      <c r="K121" s="53">
        <v>300000</v>
      </c>
      <c r="L121" s="50"/>
      <c r="M121" s="151">
        <v>70</v>
      </c>
    </row>
    <row r="122" spans="1:13" s="9" customFormat="1" ht="36" customHeight="1">
      <c r="A122" s="170"/>
      <c r="B122" s="171"/>
      <c r="C122" s="171">
        <v>5</v>
      </c>
      <c r="D122" s="172"/>
      <c r="E122" s="46" t="s">
        <v>266</v>
      </c>
      <c r="F122" s="120"/>
      <c r="G122" s="47"/>
      <c r="H122" s="54"/>
      <c r="I122" s="217"/>
      <c r="J122" s="217"/>
      <c r="K122" s="55"/>
      <c r="L122" s="56">
        <f>SUM(K117:K121)</f>
        <v>2710000</v>
      </c>
      <c r="M122" s="151"/>
    </row>
    <row r="123" spans="1:13" s="6" customFormat="1" ht="36">
      <c r="A123" s="165">
        <v>44</v>
      </c>
      <c r="B123" s="166">
        <v>98</v>
      </c>
      <c r="C123" s="166"/>
      <c r="D123" s="172" t="s">
        <v>13</v>
      </c>
      <c r="E123" s="47" t="s">
        <v>149</v>
      </c>
      <c r="F123" s="119" t="s">
        <v>74</v>
      </c>
      <c r="G123" s="47" t="s">
        <v>106</v>
      </c>
      <c r="H123" s="49">
        <v>239140</v>
      </c>
      <c r="I123" s="215">
        <v>25</v>
      </c>
      <c r="J123" s="215" t="s">
        <v>250</v>
      </c>
      <c r="K123" s="53">
        <v>239000</v>
      </c>
      <c r="L123" s="50"/>
      <c r="M123" s="149">
        <v>70</v>
      </c>
    </row>
    <row r="124" spans="1:13" s="6" customFormat="1" ht="36">
      <c r="A124" s="165">
        <v>44</v>
      </c>
      <c r="B124" s="166">
        <v>99</v>
      </c>
      <c r="C124" s="166"/>
      <c r="D124" s="172" t="s">
        <v>13</v>
      </c>
      <c r="E124" s="47" t="s">
        <v>149</v>
      </c>
      <c r="F124" s="119" t="s">
        <v>74</v>
      </c>
      <c r="G124" s="47" t="s">
        <v>125</v>
      </c>
      <c r="H124" s="49">
        <v>13200</v>
      </c>
      <c r="I124" s="215">
        <v>25</v>
      </c>
      <c r="J124" s="215" t="s">
        <v>250</v>
      </c>
      <c r="K124" s="53">
        <v>13200</v>
      </c>
      <c r="L124" s="50"/>
      <c r="M124" s="149">
        <v>70</v>
      </c>
    </row>
    <row r="125" spans="1:13" s="6" customFormat="1" ht="36">
      <c r="A125" s="165">
        <v>44</v>
      </c>
      <c r="B125" s="166">
        <v>100</v>
      </c>
      <c r="C125" s="166"/>
      <c r="D125" s="172" t="s">
        <v>13</v>
      </c>
      <c r="E125" s="47" t="s">
        <v>149</v>
      </c>
      <c r="F125" s="119" t="s">
        <v>74</v>
      </c>
      <c r="G125" s="47" t="s">
        <v>75</v>
      </c>
      <c r="H125" s="49">
        <v>92400</v>
      </c>
      <c r="I125" s="215">
        <v>24</v>
      </c>
      <c r="J125" s="215" t="s">
        <v>250</v>
      </c>
      <c r="K125" s="53">
        <v>92400</v>
      </c>
      <c r="L125" s="50"/>
      <c r="M125" s="149">
        <v>70</v>
      </c>
    </row>
    <row r="126" spans="1:13" s="6" customFormat="1" ht="36">
      <c r="A126" s="165">
        <v>44</v>
      </c>
      <c r="B126" s="166">
        <v>102</v>
      </c>
      <c r="C126" s="166"/>
      <c r="D126" s="172" t="s">
        <v>13</v>
      </c>
      <c r="E126" s="47" t="s">
        <v>149</v>
      </c>
      <c r="F126" s="119" t="s">
        <v>74</v>
      </c>
      <c r="G126" s="47" t="s">
        <v>147</v>
      </c>
      <c r="H126" s="49">
        <v>38800</v>
      </c>
      <c r="I126" s="215">
        <v>23</v>
      </c>
      <c r="J126" s="215" t="s">
        <v>250</v>
      </c>
      <c r="K126" s="53">
        <v>38800</v>
      </c>
      <c r="L126" s="50"/>
      <c r="M126" s="149">
        <v>70</v>
      </c>
    </row>
    <row r="127" spans="1:13" s="6" customFormat="1" ht="36">
      <c r="A127" s="165">
        <v>44</v>
      </c>
      <c r="B127" s="166">
        <v>103</v>
      </c>
      <c r="C127" s="166"/>
      <c r="D127" s="172" t="s">
        <v>13</v>
      </c>
      <c r="E127" s="47" t="s">
        <v>149</v>
      </c>
      <c r="F127" s="119" t="s">
        <v>74</v>
      </c>
      <c r="G127" s="47" t="s">
        <v>107</v>
      </c>
      <c r="H127" s="49">
        <v>2214520</v>
      </c>
      <c r="I127" s="215">
        <v>22</v>
      </c>
      <c r="J127" s="215" t="s">
        <v>250</v>
      </c>
      <c r="K127" s="53">
        <v>1600000</v>
      </c>
      <c r="L127" s="50"/>
      <c r="M127" s="149">
        <v>70</v>
      </c>
    </row>
    <row r="128" spans="1:13" s="6" customFormat="1" ht="43.5" customHeight="1">
      <c r="A128" s="165">
        <v>44</v>
      </c>
      <c r="B128" s="166">
        <v>104</v>
      </c>
      <c r="C128" s="166"/>
      <c r="D128" s="172" t="s">
        <v>13</v>
      </c>
      <c r="E128" s="47" t="s">
        <v>149</v>
      </c>
      <c r="F128" s="119" t="s">
        <v>74</v>
      </c>
      <c r="G128" s="47" t="s">
        <v>76</v>
      </c>
      <c r="H128" s="49">
        <v>61600</v>
      </c>
      <c r="I128" s="215">
        <v>23</v>
      </c>
      <c r="J128" s="215" t="s">
        <v>250</v>
      </c>
      <c r="K128" s="53">
        <v>61600</v>
      </c>
      <c r="L128" s="50"/>
      <c r="M128" s="149">
        <v>70</v>
      </c>
    </row>
    <row r="129" spans="1:13" s="6" customFormat="1" ht="42" customHeight="1">
      <c r="A129" s="165">
        <v>44</v>
      </c>
      <c r="B129" s="166">
        <v>105</v>
      </c>
      <c r="C129" s="166"/>
      <c r="D129" s="172" t="s">
        <v>13</v>
      </c>
      <c r="E129" s="47" t="s">
        <v>149</v>
      </c>
      <c r="F129" s="119" t="s">
        <v>74</v>
      </c>
      <c r="G129" s="47" t="s">
        <v>77</v>
      </c>
      <c r="H129" s="49">
        <v>1106820</v>
      </c>
      <c r="I129" s="215">
        <v>22</v>
      </c>
      <c r="J129" s="215" t="s">
        <v>250</v>
      </c>
      <c r="K129" s="53">
        <v>500000</v>
      </c>
      <c r="L129" s="50"/>
      <c r="M129" s="149">
        <v>70</v>
      </c>
    </row>
    <row r="130" spans="1:13" s="6" customFormat="1" ht="39.75" customHeight="1">
      <c r="A130" s="165">
        <v>44</v>
      </c>
      <c r="B130" s="166">
        <v>106</v>
      </c>
      <c r="C130" s="166"/>
      <c r="D130" s="172" t="s">
        <v>13</v>
      </c>
      <c r="E130" s="47" t="s">
        <v>149</v>
      </c>
      <c r="F130" s="119" t="s">
        <v>74</v>
      </c>
      <c r="G130" s="47" t="s">
        <v>148</v>
      </c>
      <c r="H130" s="49">
        <v>607640</v>
      </c>
      <c r="I130" s="215">
        <v>24</v>
      </c>
      <c r="J130" s="215" t="s">
        <v>250</v>
      </c>
      <c r="K130" s="53">
        <v>600000</v>
      </c>
      <c r="L130" s="50"/>
      <c r="M130" s="149">
        <v>70</v>
      </c>
    </row>
    <row r="131" spans="1:13" s="6" customFormat="1" ht="36">
      <c r="A131" s="165">
        <v>44</v>
      </c>
      <c r="B131" s="166">
        <v>107</v>
      </c>
      <c r="C131" s="166"/>
      <c r="D131" s="172" t="s">
        <v>13</v>
      </c>
      <c r="E131" s="47" t="s">
        <v>149</v>
      </c>
      <c r="F131" s="119" t="s">
        <v>74</v>
      </c>
      <c r="G131" s="47" t="s">
        <v>108</v>
      </c>
      <c r="H131" s="49">
        <v>38500</v>
      </c>
      <c r="I131" s="215">
        <v>25</v>
      </c>
      <c r="J131" s="215" t="s">
        <v>250</v>
      </c>
      <c r="K131" s="53">
        <v>38500</v>
      </c>
      <c r="L131" s="50"/>
      <c r="M131" s="149">
        <v>70</v>
      </c>
    </row>
    <row r="132" spans="1:13" s="6" customFormat="1" ht="36">
      <c r="A132" s="165">
        <v>44</v>
      </c>
      <c r="B132" s="166">
        <v>108</v>
      </c>
      <c r="C132" s="166"/>
      <c r="D132" s="172" t="s">
        <v>13</v>
      </c>
      <c r="E132" s="47" t="s">
        <v>149</v>
      </c>
      <c r="F132" s="119" t="s">
        <v>74</v>
      </c>
      <c r="G132" s="47" t="s">
        <v>78</v>
      </c>
      <c r="H132" s="49">
        <v>1148620</v>
      </c>
      <c r="I132" s="215">
        <v>22</v>
      </c>
      <c r="J132" s="215" t="s">
        <v>250</v>
      </c>
      <c r="K132" s="53">
        <v>500000</v>
      </c>
      <c r="L132" s="50"/>
      <c r="M132" s="149">
        <v>70</v>
      </c>
    </row>
    <row r="133" spans="1:13" s="6" customFormat="1" ht="36">
      <c r="A133" s="165">
        <v>44</v>
      </c>
      <c r="B133" s="166">
        <v>109</v>
      </c>
      <c r="C133" s="166"/>
      <c r="D133" s="172" t="s">
        <v>13</v>
      </c>
      <c r="E133" s="47" t="s">
        <v>149</v>
      </c>
      <c r="F133" s="119" t="s">
        <v>74</v>
      </c>
      <c r="G133" s="47" t="s">
        <v>109</v>
      </c>
      <c r="H133" s="49">
        <v>48400</v>
      </c>
      <c r="I133" s="215">
        <v>25</v>
      </c>
      <c r="J133" s="215" t="s">
        <v>250</v>
      </c>
      <c r="K133" s="53">
        <v>48400</v>
      </c>
      <c r="L133" s="50"/>
      <c r="M133" s="149">
        <v>70</v>
      </c>
    </row>
    <row r="134" spans="1:13" s="6" customFormat="1" ht="36">
      <c r="A134" s="165">
        <v>44</v>
      </c>
      <c r="B134" s="166">
        <v>110</v>
      </c>
      <c r="C134" s="166"/>
      <c r="D134" s="172" t="s">
        <v>13</v>
      </c>
      <c r="E134" s="47" t="s">
        <v>149</v>
      </c>
      <c r="F134" s="119" t="s">
        <v>74</v>
      </c>
      <c r="G134" s="47" t="s">
        <v>79</v>
      </c>
      <c r="H134" s="49">
        <v>177100</v>
      </c>
      <c r="I134" s="215">
        <v>25</v>
      </c>
      <c r="J134" s="215" t="s">
        <v>250</v>
      </c>
      <c r="K134" s="53">
        <v>177000</v>
      </c>
      <c r="L134" s="50"/>
      <c r="M134" s="149">
        <v>70</v>
      </c>
    </row>
    <row r="135" spans="1:13" s="6" customFormat="1" ht="36">
      <c r="A135" s="165">
        <v>44</v>
      </c>
      <c r="B135" s="166">
        <v>111</v>
      </c>
      <c r="C135" s="166"/>
      <c r="D135" s="172" t="s">
        <v>13</v>
      </c>
      <c r="E135" s="47" t="s">
        <v>149</v>
      </c>
      <c r="F135" s="119" t="s">
        <v>74</v>
      </c>
      <c r="G135" s="47" t="s">
        <v>150</v>
      </c>
      <c r="H135" s="49">
        <v>13200</v>
      </c>
      <c r="I135" s="215">
        <v>25</v>
      </c>
      <c r="J135" s="215" t="s">
        <v>250</v>
      </c>
      <c r="K135" s="53">
        <v>13200</v>
      </c>
      <c r="L135" s="50"/>
      <c r="M135" s="149">
        <v>70</v>
      </c>
    </row>
    <row r="136" spans="1:13" s="6" customFormat="1" ht="41.25" customHeight="1">
      <c r="A136" s="165">
        <v>44</v>
      </c>
      <c r="B136" s="166">
        <v>112</v>
      </c>
      <c r="C136" s="166"/>
      <c r="D136" s="172" t="s">
        <v>17</v>
      </c>
      <c r="E136" s="47" t="s">
        <v>149</v>
      </c>
      <c r="F136" s="119" t="s">
        <v>74</v>
      </c>
      <c r="G136" s="47" t="s">
        <v>198</v>
      </c>
      <c r="H136" s="49">
        <v>28900</v>
      </c>
      <c r="I136" s="215">
        <v>25</v>
      </c>
      <c r="J136" s="215" t="s">
        <v>250</v>
      </c>
      <c r="K136" s="53">
        <v>28900</v>
      </c>
      <c r="L136" s="50"/>
      <c r="M136" s="149">
        <v>70</v>
      </c>
    </row>
    <row r="137" spans="1:13" s="6" customFormat="1" ht="36">
      <c r="A137" s="165">
        <v>44</v>
      </c>
      <c r="B137" s="166">
        <v>113</v>
      </c>
      <c r="C137" s="166"/>
      <c r="D137" s="172" t="s">
        <v>17</v>
      </c>
      <c r="E137" s="47" t="s">
        <v>149</v>
      </c>
      <c r="F137" s="119" t="s">
        <v>74</v>
      </c>
      <c r="G137" s="47" t="s">
        <v>80</v>
      </c>
      <c r="H137" s="49">
        <v>400250</v>
      </c>
      <c r="I137" s="215">
        <v>23</v>
      </c>
      <c r="J137" s="215" t="s">
        <v>250</v>
      </c>
      <c r="K137" s="53">
        <v>400000</v>
      </c>
      <c r="L137" s="50"/>
      <c r="M137" s="149">
        <v>70</v>
      </c>
    </row>
    <row r="138" spans="1:13" s="6" customFormat="1" ht="36">
      <c r="A138" s="165">
        <v>44</v>
      </c>
      <c r="B138" s="166">
        <v>114</v>
      </c>
      <c r="C138" s="166"/>
      <c r="D138" s="172" t="s">
        <v>17</v>
      </c>
      <c r="E138" s="47" t="s">
        <v>149</v>
      </c>
      <c r="F138" s="119" t="s">
        <v>74</v>
      </c>
      <c r="G138" s="47" t="s">
        <v>81</v>
      </c>
      <c r="H138" s="49">
        <v>207800</v>
      </c>
      <c r="I138" s="215">
        <v>23</v>
      </c>
      <c r="J138" s="215" t="s">
        <v>250</v>
      </c>
      <c r="K138" s="53">
        <v>150000</v>
      </c>
      <c r="L138" s="50"/>
      <c r="M138" s="149">
        <v>70</v>
      </c>
    </row>
    <row r="139" spans="1:13" s="6" customFormat="1" ht="36">
      <c r="A139" s="165">
        <v>44</v>
      </c>
      <c r="B139" s="166">
        <v>115</v>
      </c>
      <c r="C139" s="166"/>
      <c r="D139" s="172" t="s">
        <v>17</v>
      </c>
      <c r="E139" s="47" t="s">
        <v>149</v>
      </c>
      <c r="F139" s="119" t="s">
        <v>74</v>
      </c>
      <c r="G139" s="47" t="s">
        <v>110</v>
      </c>
      <c r="H139" s="49">
        <v>25800</v>
      </c>
      <c r="I139" s="215">
        <v>25</v>
      </c>
      <c r="J139" s="215" t="s">
        <v>250</v>
      </c>
      <c r="K139" s="53">
        <v>25800</v>
      </c>
      <c r="L139" s="50"/>
      <c r="M139" s="149">
        <v>70</v>
      </c>
    </row>
    <row r="140" spans="1:13" s="6" customFormat="1" ht="36">
      <c r="A140" s="165">
        <v>44</v>
      </c>
      <c r="B140" s="166">
        <v>116</v>
      </c>
      <c r="C140" s="166"/>
      <c r="D140" s="172" t="s">
        <v>17</v>
      </c>
      <c r="E140" s="47" t="s">
        <v>149</v>
      </c>
      <c r="F140" s="119" t="s">
        <v>74</v>
      </c>
      <c r="G140" s="47" t="s">
        <v>82</v>
      </c>
      <c r="H140" s="49">
        <v>127600</v>
      </c>
      <c r="I140" s="215">
        <v>23</v>
      </c>
      <c r="J140" s="215" t="s">
        <v>250</v>
      </c>
      <c r="K140" s="53">
        <v>127600</v>
      </c>
      <c r="L140" s="50"/>
      <c r="M140" s="149">
        <v>70</v>
      </c>
    </row>
    <row r="141" spans="1:13" s="6" customFormat="1" ht="36">
      <c r="A141" s="165">
        <v>44</v>
      </c>
      <c r="B141" s="166">
        <v>117</v>
      </c>
      <c r="C141" s="166"/>
      <c r="D141" s="172" t="s">
        <v>17</v>
      </c>
      <c r="E141" s="47" t="s">
        <v>149</v>
      </c>
      <c r="F141" s="119" t="s">
        <v>74</v>
      </c>
      <c r="G141" s="47" t="s">
        <v>83</v>
      </c>
      <c r="H141" s="49">
        <v>36150</v>
      </c>
      <c r="I141" s="215">
        <v>25</v>
      </c>
      <c r="J141" s="215" t="s">
        <v>250</v>
      </c>
      <c r="K141" s="53">
        <v>36000</v>
      </c>
      <c r="L141" s="50"/>
      <c r="M141" s="149">
        <v>70</v>
      </c>
    </row>
    <row r="142" spans="1:13" s="6" customFormat="1" ht="36">
      <c r="A142" s="165">
        <v>44</v>
      </c>
      <c r="B142" s="166">
        <v>118</v>
      </c>
      <c r="C142" s="166"/>
      <c r="D142" s="172" t="s">
        <v>12</v>
      </c>
      <c r="E142" s="47" t="s">
        <v>149</v>
      </c>
      <c r="F142" s="119" t="s">
        <v>74</v>
      </c>
      <c r="G142" s="47" t="s">
        <v>101</v>
      </c>
      <c r="H142" s="49">
        <v>1501248</v>
      </c>
      <c r="I142" s="215">
        <v>23</v>
      </c>
      <c r="J142" s="215" t="s">
        <v>250</v>
      </c>
      <c r="K142" s="53">
        <v>1350000</v>
      </c>
      <c r="L142" s="50"/>
      <c r="M142" s="149">
        <v>70</v>
      </c>
    </row>
    <row r="143" spans="1:13" s="6" customFormat="1" ht="36">
      <c r="A143" s="165"/>
      <c r="B143" s="166"/>
      <c r="C143" s="166">
        <v>20</v>
      </c>
      <c r="D143" s="172"/>
      <c r="E143" s="46" t="s">
        <v>149</v>
      </c>
      <c r="F143" s="119"/>
      <c r="G143" s="47"/>
      <c r="H143" s="49"/>
      <c r="I143" s="216"/>
      <c r="J143" s="216"/>
      <c r="K143" s="51"/>
      <c r="L143" s="52">
        <f>SUM(K123:K142)</f>
        <v>6040400</v>
      </c>
      <c r="M143" s="149"/>
    </row>
    <row r="144" spans="1:13" s="9" customFormat="1" ht="36">
      <c r="A144" s="170">
        <v>45</v>
      </c>
      <c r="B144" s="171">
        <v>119</v>
      </c>
      <c r="C144" s="171"/>
      <c r="D144" s="172" t="s">
        <v>13</v>
      </c>
      <c r="E144" s="47" t="s">
        <v>188</v>
      </c>
      <c r="F144" s="120" t="s">
        <v>84</v>
      </c>
      <c r="G144" s="47" t="s">
        <v>85</v>
      </c>
      <c r="H144" s="54">
        <v>2485200</v>
      </c>
      <c r="I144" s="215">
        <v>19</v>
      </c>
      <c r="J144" s="215" t="s">
        <v>250</v>
      </c>
      <c r="K144" s="53">
        <v>1200000</v>
      </c>
      <c r="L144" s="50"/>
      <c r="M144" s="151">
        <v>70</v>
      </c>
    </row>
    <row r="145" spans="1:13" s="9" customFormat="1" ht="36">
      <c r="A145" s="170">
        <v>45</v>
      </c>
      <c r="B145" s="171">
        <v>120</v>
      </c>
      <c r="C145" s="171"/>
      <c r="D145" s="172" t="s">
        <v>13</v>
      </c>
      <c r="E145" s="47" t="s">
        <v>188</v>
      </c>
      <c r="F145" s="120" t="s">
        <v>84</v>
      </c>
      <c r="G145" s="47" t="s">
        <v>86</v>
      </c>
      <c r="H145" s="54">
        <v>274200</v>
      </c>
      <c r="I145" s="215">
        <v>19</v>
      </c>
      <c r="J145" s="215" t="s">
        <v>250</v>
      </c>
      <c r="K145" s="53">
        <v>220000</v>
      </c>
      <c r="L145" s="50"/>
      <c r="M145" s="151">
        <v>70</v>
      </c>
    </row>
    <row r="146" spans="1:13" s="9" customFormat="1" ht="36">
      <c r="A146" s="170">
        <v>45</v>
      </c>
      <c r="B146" s="171">
        <v>121</v>
      </c>
      <c r="C146" s="171"/>
      <c r="D146" s="172" t="s">
        <v>13</v>
      </c>
      <c r="E146" s="47" t="s">
        <v>188</v>
      </c>
      <c r="F146" s="120" t="s">
        <v>84</v>
      </c>
      <c r="G146" s="47" t="s">
        <v>87</v>
      </c>
      <c r="H146" s="54">
        <v>126000</v>
      </c>
      <c r="I146" s="215">
        <v>22</v>
      </c>
      <c r="J146" s="215" t="s">
        <v>250</v>
      </c>
      <c r="K146" s="53">
        <v>126000</v>
      </c>
      <c r="L146" s="50"/>
      <c r="M146" s="151">
        <v>70</v>
      </c>
    </row>
    <row r="147" spans="1:13" s="9" customFormat="1" ht="36">
      <c r="A147" s="170">
        <v>45</v>
      </c>
      <c r="B147" s="171">
        <v>122</v>
      </c>
      <c r="C147" s="171"/>
      <c r="D147" s="172" t="s">
        <v>17</v>
      </c>
      <c r="E147" s="47" t="s">
        <v>188</v>
      </c>
      <c r="F147" s="120" t="s">
        <v>84</v>
      </c>
      <c r="G147" s="47" t="s">
        <v>88</v>
      </c>
      <c r="H147" s="54">
        <v>496495</v>
      </c>
      <c r="I147" s="215">
        <v>22</v>
      </c>
      <c r="J147" s="215" t="s">
        <v>250</v>
      </c>
      <c r="K147" s="53">
        <v>400000</v>
      </c>
      <c r="L147" s="50"/>
      <c r="M147" s="151">
        <v>70</v>
      </c>
    </row>
    <row r="148" spans="1:13" s="9" customFormat="1" ht="36">
      <c r="A148" s="170"/>
      <c r="B148" s="171"/>
      <c r="C148" s="171">
        <v>4</v>
      </c>
      <c r="D148" s="172"/>
      <c r="E148" s="46" t="s">
        <v>188</v>
      </c>
      <c r="F148" s="120"/>
      <c r="G148" s="47"/>
      <c r="H148" s="54"/>
      <c r="I148" s="217"/>
      <c r="J148" s="217"/>
      <c r="K148" s="55"/>
      <c r="L148" s="56">
        <f>SUM(K144:K147)</f>
        <v>1946000</v>
      </c>
      <c r="M148" s="151"/>
    </row>
    <row r="149" spans="1:13" s="9" customFormat="1" ht="36">
      <c r="A149" s="170">
        <v>47</v>
      </c>
      <c r="B149" s="171">
        <v>124</v>
      </c>
      <c r="C149" s="171"/>
      <c r="D149" s="172" t="s">
        <v>13</v>
      </c>
      <c r="E149" s="47" t="s">
        <v>219</v>
      </c>
      <c r="F149" s="120" t="s">
        <v>91</v>
      </c>
      <c r="G149" s="47" t="s">
        <v>49</v>
      </c>
      <c r="H149" s="54">
        <v>1530000</v>
      </c>
      <c r="I149" s="215">
        <v>21</v>
      </c>
      <c r="J149" s="215" t="s">
        <v>250</v>
      </c>
      <c r="K149" s="53">
        <v>1150000</v>
      </c>
      <c r="L149" s="50"/>
      <c r="M149" s="151">
        <v>70</v>
      </c>
    </row>
    <row r="150" spans="1:13" s="9" customFormat="1" ht="42" customHeight="1">
      <c r="A150" s="165">
        <v>47</v>
      </c>
      <c r="B150" s="166">
        <v>125</v>
      </c>
      <c r="C150" s="166"/>
      <c r="D150" s="167" t="s">
        <v>17</v>
      </c>
      <c r="E150" s="47" t="s">
        <v>219</v>
      </c>
      <c r="F150" s="120" t="s">
        <v>92</v>
      </c>
      <c r="G150" s="47" t="s">
        <v>218</v>
      </c>
      <c r="H150" s="54">
        <v>350000</v>
      </c>
      <c r="I150" s="215">
        <v>20</v>
      </c>
      <c r="J150" s="215" t="s">
        <v>250</v>
      </c>
      <c r="K150" s="53">
        <v>350000</v>
      </c>
      <c r="L150" s="50"/>
      <c r="M150" s="151">
        <v>70</v>
      </c>
    </row>
    <row r="151" spans="1:13" s="9" customFormat="1" ht="37.5" customHeight="1">
      <c r="A151" s="165">
        <v>47</v>
      </c>
      <c r="B151" s="166">
        <v>126</v>
      </c>
      <c r="C151" s="166"/>
      <c r="D151" s="167" t="s">
        <v>11</v>
      </c>
      <c r="E151" s="47" t="s">
        <v>219</v>
      </c>
      <c r="F151" s="120" t="s">
        <v>92</v>
      </c>
      <c r="G151" s="47" t="s">
        <v>93</v>
      </c>
      <c r="H151" s="54">
        <v>392000</v>
      </c>
      <c r="I151" s="215">
        <v>19</v>
      </c>
      <c r="J151" s="215" t="s">
        <v>250</v>
      </c>
      <c r="K151" s="53">
        <v>150000</v>
      </c>
      <c r="L151" s="50"/>
      <c r="M151" s="151">
        <v>70</v>
      </c>
    </row>
    <row r="152" spans="1:13" s="9" customFormat="1" ht="43.5" customHeight="1">
      <c r="A152" s="165">
        <v>47</v>
      </c>
      <c r="B152" s="166">
        <v>127</v>
      </c>
      <c r="C152" s="166"/>
      <c r="D152" s="167" t="s">
        <v>18</v>
      </c>
      <c r="E152" s="47" t="s">
        <v>219</v>
      </c>
      <c r="F152" s="120" t="s">
        <v>92</v>
      </c>
      <c r="G152" s="47" t="s">
        <v>189</v>
      </c>
      <c r="H152" s="54">
        <v>38000</v>
      </c>
      <c r="I152" s="215">
        <v>18</v>
      </c>
      <c r="J152" s="215" t="s">
        <v>250</v>
      </c>
      <c r="K152" s="53">
        <v>38000</v>
      </c>
      <c r="L152" s="50"/>
      <c r="M152" s="151">
        <v>70</v>
      </c>
    </row>
    <row r="153" spans="1:13" s="9" customFormat="1" ht="39.75" customHeight="1">
      <c r="A153" s="170">
        <v>47</v>
      </c>
      <c r="B153" s="171">
        <v>128</v>
      </c>
      <c r="C153" s="171"/>
      <c r="D153" s="172" t="s">
        <v>12</v>
      </c>
      <c r="E153" s="47" t="s">
        <v>219</v>
      </c>
      <c r="F153" s="120" t="s">
        <v>92</v>
      </c>
      <c r="G153" s="47" t="s">
        <v>94</v>
      </c>
      <c r="H153" s="54">
        <v>661500</v>
      </c>
      <c r="I153" s="215">
        <v>18</v>
      </c>
      <c r="J153" s="215" t="s">
        <v>250</v>
      </c>
      <c r="K153" s="53">
        <v>300000</v>
      </c>
      <c r="L153" s="50"/>
      <c r="M153" s="151">
        <v>70</v>
      </c>
    </row>
    <row r="154" spans="1:13" s="9" customFormat="1" ht="39.75" customHeight="1">
      <c r="A154" s="170"/>
      <c r="B154" s="171"/>
      <c r="C154" s="171">
        <v>5</v>
      </c>
      <c r="D154" s="172"/>
      <c r="E154" s="46" t="s">
        <v>219</v>
      </c>
      <c r="F154" s="120"/>
      <c r="G154" s="47"/>
      <c r="H154" s="54"/>
      <c r="I154" s="217"/>
      <c r="J154" s="217"/>
      <c r="K154" s="55"/>
      <c r="L154" s="56">
        <f>SUM(K149:K153)</f>
        <v>1988000</v>
      </c>
      <c r="M154" s="151"/>
    </row>
    <row r="155" spans="1:13" s="9" customFormat="1" ht="46.5" customHeight="1">
      <c r="A155" s="170">
        <v>48</v>
      </c>
      <c r="B155" s="171">
        <v>129</v>
      </c>
      <c r="C155" s="171"/>
      <c r="D155" s="172" t="s">
        <v>13</v>
      </c>
      <c r="E155" s="47" t="s">
        <v>130</v>
      </c>
      <c r="F155" s="120" t="s">
        <v>131</v>
      </c>
      <c r="G155" s="47" t="s">
        <v>255</v>
      </c>
      <c r="H155" s="54">
        <v>135000</v>
      </c>
      <c r="I155" s="215">
        <v>21</v>
      </c>
      <c r="J155" s="215" t="s">
        <v>250</v>
      </c>
      <c r="K155" s="53">
        <v>135000</v>
      </c>
      <c r="L155" s="50"/>
      <c r="M155" s="151">
        <v>70</v>
      </c>
    </row>
    <row r="156" spans="1:13" s="9" customFormat="1" ht="41.25" customHeight="1">
      <c r="A156" s="170">
        <v>48</v>
      </c>
      <c r="B156" s="171">
        <v>130</v>
      </c>
      <c r="C156" s="171"/>
      <c r="D156" s="172" t="s">
        <v>12</v>
      </c>
      <c r="E156" s="47" t="s">
        <v>130</v>
      </c>
      <c r="F156" s="120" t="s">
        <v>131</v>
      </c>
      <c r="G156" s="47" t="s">
        <v>155</v>
      </c>
      <c r="H156" s="54">
        <v>56280</v>
      </c>
      <c r="I156" s="215">
        <v>20</v>
      </c>
      <c r="J156" s="215" t="s">
        <v>250</v>
      </c>
      <c r="K156" s="53">
        <v>40000</v>
      </c>
      <c r="L156" s="50"/>
      <c r="M156" s="151">
        <v>70</v>
      </c>
    </row>
    <row r="157" spans="1:13" s="9" customFormat="1" ht="32.25" customHeight="1">
      <c r="A157" s="170"/>
      <c r="B157" s="171"/>
      <c r="C157" s="171">
        <v>2</v>
      </c>
      <c r="D157" s="172"/>
      <c r="E157" s="46" t="s">
        <v>130</v>
      </c>
      <c r="F157" s="120"/>
      <c r="G157" s="47"/>
      <c r="H157" s="54"/>
      <c r="I157" s="217"/>
      <c r="J157" s="217"/>
      <c r="K157" s="55"/>
      <c r="L157" s="56">
        <f>SUM(K155:K156)</f>
        <v>175000</v>
      </c>
      <c r="M157" s="151"/>
    </row>
    <row r="158" spans="1:13" s="9" customFormat="1" ht="43.5" customHeight="1">
      <c r="A158" s="170">
        <v>49</v>
      </c>
      <c r="B158" s="171">
        <v>131</v>
      </c>
      <c r="C158" s="171"/>
      <c r="D158" s="172" t="s">
        <v>13</v>
      </c>
      <c r="E158" s="47" t="s">
        <v>138</v>
      </c>
      <c r="F158" s="120" t="s">
        <v>133</v>
      </c>
      <c r="G158" s="47" t="s">
        <v>140</v>
      </c>
      <c r="H158" s="54">
        <v>85000</v>
      </c>
      <c r="I158" s="215">
        <v>21</v>
      </c>
      <c r="J158" s="215" t="s">
        <v>250</v>
      </c>
      <c r="K158" s="53">
        <v>85000</v>
      </c>
      <c r="L158" s="50"/>
      <c r="M158" s="151">
        <v>70</v>
      </c>
    </row>
    <row r="159" spans="1:13" s="9" customFormat="1" ht="28.5" customHeight="1" thickBot="1">
      <c r="A159" s="176"/>
      <c r="B159" s="177"/>
      <c r="C159" s="177">
        <v>1</v>
      </c>
      <c r="D159" s="178"/>
      <c r="E159" s="68" t="s">
        <v>138</v>
      </c>
      <c r="F159" s="122"/>
      <c r="G159" s="69"/>
      <c r="H159" s="70" t="s">
        <v>114</v>
      </c>
      <c r="I159" s="223"/>
      <c r="J159" s="223"/>
      <c r="K159" s="71"/>
      <c r="L159" s="72">
        <f>SUM(K158)</f>
        <v>85000</v>
      </c>
      <c r="M159" s="153"/>
    </row>
    <row r="160" spans="1:13" s="3" customFormat="1" ht="35.25" customHeight="1" thickBot="1">
      <c r="A160" s="179"/>
      <c r="B160" s="180"/>
      <c r="C160" s="181">
        <f>SUM(C10:C159)</f>
        <v>110</v>
      </c>
      <c r="D160" s="182"/>
      <c r="E160" s="73" t="s">
        <v>203</v>
      </c>
      <c r="F160" s="123"/>
      <c r="G160" s="74"/>
      <c r="H160" s="75">
        <f>SUM(H10:H159)</f>
        <v>75677932</v>
      </c>
      <c r="I160" s="224"/>
      <c r="J160" s="224"/>
      <c r="K160" s="76">
        <f>SUM(K10:K159)</f>
        <v>52274400</v>
      </c>
      <c r="L160" s="77">
        <f>SUM(L10:L159)</f>
        <v>52274400</v>
      </c>
      <c r="M160" s="154"/>
    </row>
    <row r="161" spans="1:13" s="3" customFormat="1" ht="21.75" customHeight="1" thickBot="1">
      <c r="A161" s="183"/>
      <c r="B161" s="184"/>
      <c r="C161" s="185"/>
      <c r="D161" s="186"/>
      <c r="E161" s="78" t="s">
        <v>195</v>
      </c>
      <c r="F161" s="124"/>
      <c r="G161" s="79"/>
      <c r="H161" s="80"/>
      <c r="I161" s="225"/>
      <c r="J161" s="225"/>
      <c r="K161" s="81"/>
      <c r="L161" s="82"/>
      <c r="M161" s="155"/>
    </row>
    <row r="162" spans="1:13" s="3" customFormat="1" ht="41.25" customHeight="1">
      <c r="A162" s="187">
        <v>50</v>
      </c>
      <c r="B162" s="188">
        <v>132</v>
      </c>
      <c r="C162" s="189"/>
      <c r="D162" s="167" t="s">
        <v>11</v>
      </c>
      <c r="E162" s="83" t="s">
        <v>227</v>
      </c>
      <c r="F162" s="125" t="s">
        <v>228</v>
      </c>
      <c r="G162" s="84" t="s">
        <v>232</v>
      </c>
      <c r="H162" s="85">
        <v>66000</v>
      </c>
      <c r="I162" s="226">
        <v>17</v>
      </c>
      <c r="J162" s="226" t="s">
        <v>251</v>
      </c>
      <c r="K162" s="86">
        <v>50000</v>
      </c>
      <c r="L162" s="87"/>
      <c r="M162" s="156">
        <v>70</v>
      </c>
    </row>
    <row r="163" spans="1:13" s="3" customFormat="1" ht="39" customHeight="1">
      <c r="A163" s="165"/>
      <c r="B163" s="171"/>
      <c r="C163" s="175">
        <v>1</v>
      </c>
      <c r="D163" s="174"/>
      <c r="E163" s="46" t="s">
        <v>227</v>
      </c>
      <c r="F163" s="126"/>
      <c r="G163" s="59"/>
      <c r="H163" s="54"/>
      <c r="I163" s="227"/>
      <c r="J163" s="227"/>
      <c r="K163" s="88"/>
      <c r="L163" s="89">
        <f>SUM(K162)</f>
        <v>50000</v>
      </c>
      <c r="M163" s="152"/>
    </row>
    <row r="164" spans="1:13" s="6" customFormat="1" ht="49.5" customHeight="1">
      <c r="A164" s="165">
        <v>51</v>
      </c>
      <c r="B164" s="166">
        <v>133</v>
      </c>
      <c r="C164" s="166"/>
      <c r="D164" s="167" t="s">
        <v>13</v>
      </c>
      <c r="E164" s="47" t="s">
        <v>141</v>
      </c>
      <c r="F164" s="119" t="s">
        <v>39</v>
      </c>
      <c r="G164" s="47" t="s">
        <v>132</v>
      </c>
      <c r="H164" s="49">
        <v>57600</v>
      </c>
      <c r="I164" s="216">
        <v>23</v>
      </c>
      <c r="J164" s="216" t="s">
        <v>250</v>
      </c>
      <c r="K164" s="51">
        <v>57600</v>
      </c>
      <c r="L164" s="52"/>
      <c r="M164" s="149">
        <v>70</v>
      </c>
    </row>
    <row r="165" spans="1:13" s="6" customFormat="1" ht="48.75" customHeight="1">
      <c r="A165" s="165">
        <v>51</v>
      </c>
      <c r="B165" s="166">
        <v>134</v>
      </c>
      <c r="C165" s="166"/>
      <c r="D165" s="167" t="s">
        <v>13</v>
      </c>
      <c r="E165" s="47" t="s">
        <v>141</v>
      </c>
      <c r="F165" s="119" t="s">
        <v>39</v>
      </c>
      <c r="G165" s="47" t="s">
        <v>233</v>
      </c>
      <c r="H165" s="49">
        <v>208000</v>
      </c>
      <c r="I165" s="216">
        <v>18</v>
      </c>
      <c r="J165" s="216" t="s">
        <v>250</v>
      </c>
      <c r="K165" s="51">
        <v>110000</v>
      </c>
      <c r="L165" s="52"/>
      <c r="M165" s="149">
        <v>70</v>
      </c>
    </row>
    <row r="166" spans="1:13" s="6" customFormat="1" ht="36">
      <c r="A166" s="165"/>
      <c r="B166" s="166"/>
      <c r="C166" s="166">
        <v>2</v>
      </c>
      <c r="D166" s="167"/>
      <c r="E166" s="46" t="s">
        <v>141</v>
      </c>
      <c r="F166" s="119"/>
      <c r="G166" s="47"/>
      <c r="H166" s="49"/>
      <c r="I166" s="216"/>
      <c r="J166" s="216"/>
      <c r="K166" s="51"/>
      <c r="L166" s="52">
        <f>SUM(K164:K165)</f>
        <v>167600</v>
      </c>
      <c r="M166" s="149"/>
    </row>
    <row r="167" spans="1:13" s="6" customFormat="1" ht="75.75" customHeight="1">
      <c r="A167" s="165">
        <v>52</v>
      </c>
      <c r="B167" s="166">
        <v>135</v>
      </c>
      <c r="C167" s="166"/>
      <c r="D167" s="167" t="s">
        <v>11</v>
      </c>
      <c r="E167" s="47" t="s">
        <v>190</v>
      </c>
      <c r="F167" s="119" t="s">
        <v>23</v>
      </c>
      <c r="G167" s="47" t="s">
        <v>238</v>
      </c>
      <c r="H167" s="49">
        <v>130000</v>
      </c>
      <c r="I167" s="215">
        <v>20</v>
      </c>
      <c r="J167" s="215" t="s">
        <v>250</v>
      </c>
      <c r="K167" s="53">
        <v>100000</v>
      </c>
      <c r="L167" s="50"/>
      <c r="M167" s="149">
        <v>70</v>
      </c>
    </row>
    <row r="168" spans="1:13" s="6" customFormat="1" ht="33" customHeight="1">
      <c r="A168" s="165"/>
      <c r="B168" s="166"/>
      <c r="C168" s="166">
        <v>1</v>
      </c>
      <c r="D168" s="167"/>
      <c r="E168" s="46" t="s">
        <v>116</v>
      </c>
      <c r="F168" s="119"/>
      <c r="G168" s="47"/>
      <c r="H168" s="49"/>
      <c r="I168" s="216"/>
      <c r="J168" s="216"/>
      <c r="K168" s="51"/>
      <c r="L168" s="52">
        <f>SUM(K167)</f>
        <v>100000</v>
      </c>
      <c r="M168" s="149"/>
    </row>
    <row r="169" spans="1:13" s="6" customFormat="1" ht="38.25" customHeight="1">
      <c r="A169" s="165">
        <v>53</v>
      </c>
      <c r="B169" s="166">
        <v>136</v>
      </c>
      <c r="C169" s="166"/>
      <c r="D169" s="167" t="s">
        <v>11</v>
      </c>
      <c r="E169" s="47" t="s">
        <v>191</v>
      </c>
      <c r="F169" s="119" t="s">
        <v>41</v>
      </c>
      <c r="G169" s="47" t="s">
        <v>156</v>
      </c>
      <c r="H169" s="49">
        <v>61000</v>
      </c>
      <c r="I169" s="215">
        <v>22</v>
      </c>
      <c r="J169" s="215" t="s">
        <v>250</v>
      </c>
      <c r="K169" s="53">
        <v>61000</v>
      </c>
      <c r="L169" s="50"/>
      <c r="M169" s="149">
        <v>70</v>
      </c>
    </row>
    <row r="170" spans="1:13" s="6" customFormat="1" ht="24">
      <c r="A170" s="165"/>
      <c r="B170" s="166"/>
      <c r="C170" s="166">
        <v>1</v>
      </c>
      <c r="D170" s="167"/>
      <c r="E170" s="46" t="s">
        <v>117</v>
      </c>
      <c r="F170" s="119"/>
      <c r="G170" s="47"/>
      <c r="H170" s="49"/>
      <c r="I170" s="216"/>
      <c r="J170" s="216"/>
      <c r="K170" s="51"/>
      <c r="L170" s="52">
        <f>SUM(K169:K169)</f>
        <v>61000</v>
      </c>
      <c r="M170" s="149"/>
    </row>
    <row r="171" spans="1:13" s="9" customFormat="1" ht="40.5" customHeight="1">
      <c r="A171" s="170">
        <v>56</v>
      </c>
      <c r="B171" s="171">
        <v>140</v>
      </c>
      <c r="C171" s="171"/>
      <c r="D171" s="172" t="s">
        <v>17</v>
      </c>
      <c r="E171" s="47" t="s">
        <v>142</v>
      </c>
      <c r="F171" s="120" t="s">
        <v>89</v>
      </c>
      <c r="G171" s="47" t="s">
        <v>90</v>
      </c>
      <c r="H171" s="54">
        <v>4815000</v>
      </c>
      <c r="I171" s="215">
        <v>24</v>
      </c>
      <c r="J171" s="215" t="s">
        <v>250</v>
      </c>
      <c r="K171" s="53">
        <v>3800000</v>
      </c>
      <c r="L171" s="50"/>
      <c r="M171" s="151">
        <v>90</v>
      </c>
    </row>
    <row r="172" spans="1:13" s="9" customFormat="1" ht="30.75" customHeight="1" thickBot="1">
      <c r="A172" s="170"/>
      <c r="B172" s="171"/>
      <c r="C172" s="171">
        <v>1</v>
      </c>
      <c r="D172" s="172"/>
      <c r="E172" s="46" t="s">
        <v>142</v>
      </c>
      <c r="F172" s="120"/>
      <c r="G172" s="47"/>
      <c r="H172" s="54"/>
      <c r="I172" s="217"/>
      <c r="J172" s="217"/>
      <c r="K172" s="55"/>
      <c r="L172" s="56">
        <f>SUM(K171)</f>
        <v>3800000</v>
      </c>
      <c r="M172" s="151"/>
    </row>
    <row r="173" spans="1:13" s="3" customFormat="1" ht="27.75" customHeight="1" thickBot="1">
      <c r="A173" s="179"/>
      <c r="B173" s="180"/>
      <c r="C173" s="180">
        <f>SUM(C162:C172)</f>
        <v>6</v>
      </c>
      <c r="D173" s="190"/>
      <c r="E173" s="90" t="s">
        <v>202</v>
      </c>
      <c r="F173" s="123"/>
      <c r="G173" s="91"/>
      <c r="H173" s="75">
        <f>SUM(H162:H172)</f>
        <v>5337600</v>
      </c>
      <c r="I173" s="228"/>
      <c r="J173" s="229"/>
      <c r="K173" s="133">
        <f>SUM(K162:K172)</f>
        <v>4178600</v>
      </c>
      <c r="L173" s="77">
        <f>SUM(L162:L172)</f>
        <v>4178600</v>
      </c>
      <c r="M173" s="157"/>
    </row>
    <row r="174" spans="1:13" s="3" customFormat="1" ht="22.5" customHeight="1">
      <c r="A174" s="191"/>
      <c r="B174" s="192"/>
      <c r="C174" s="193"/>
      <c r="D174" s="194"/>
      <c r="E174" s="92" t="s">
        <v>196</v>
      </c>
      <c r="F174" s="127"/>
      <c r="G174" s="93"/>
      <c r="H174" s="94"/>
      <c r="I174" s="230"/>
      <c r="J174" s="230"/>
      <c r="K174" s="95"/>
      <c r="L174" s="96"/>
      <c r="M174" s="156"/>
    </row>
    <row r="175" spans="1:13" s="3" customFormat="1" ht="45.75" customHeight="1">
      <c r="A175" s="165">
        <v>58</v>
      </c>
      <c r="B175" s="171">
        <v>142</v>
      </c>
      <c r="C175" s="175"/>
      <c r="D175" s="174"/>
      <c r="E175" s="47" t="s">
        <v>192</v>
      </c>
      <c r="F175" s="126" t="s">
        <v>152</v>
      </c>
      <c r="G175" s="59" t="s">
        <v>229</v>
      </c>
      <c r="H175" s="54">
        <v>300000</v>
      </c>
      <c r="I175" s="218">
        <v>21</v>
      </c>
      <c r="J175" s="218" t="s">
        <v>250</v>
      </c>
      <c r="K175" s="57">
        <v>300000</v>
      </c>
      <c r="L175" s="58"/>
      <c r="M175" s="152">
        <v>70</v>
      </c>
    </row>
    <row r="176" spans="1:13" s="3" customFormat="1" ht="42" customHeight="1" thickBot="1">
      <c r="A176" s="195"/>
      <c r="B176" s="177"/>
      <c r="C176" s="196">
        <v>1</v>
      </c>
      <c r="D176" s="197"/>
      <c r="E176" s="92" t="s">
        <v>192</v>
      </c>
      <c r="F176" s="128"/>
      <c r="G176" s="97"/>
      <c r="H176" s="70"/>
      <c r="I176" s="231"/>
      <c r="J176" s="231"/>
      <c r="K176" s="98"/>
      <c r="L176" s="99">
        <f>SUM(K175)</f>
        <v>300000</v>
      </c>
      <c r="M176" s="158"/>
    </row>
    <row r="177" spans="1:13" s="3" customFormat="1" ht="22.5" customHeight="1" thickBot="1">
      <c r="A177" s="179"/>
      <c r="B177" s="180"/>
      <c r="C177" s="181">
        <f>SUM(C176)</f>
        <v>1</v>
      </c>
      <c r="D177" s="182"/>
      <c r="E177" s="100"/>
      <c r="F177" s="123"/>
      <c r="G177" s="74"/>
      <c r="H177" s="101">
        <f>SUM(H175:H176)</f>
        <v>300000</v>
      </c>
      <c r="I177" s="224"/>
      <c r="J177" s="224"/>
      <c r="K177" s="134">
        <f>SUM(K175:K176)</f>
        <v>300000</v>
      </c>
      <c r="L177" s="102">
        <f>SUM(L176)</f>
        <v>300000</v>
      </c>
      <c r="M177" s="157"/>
    </row>
    <row r="178" spans="1:13" s="3" customFormat="1" ht="22.5" customHeight="1">
      <c r="A178" s="191"/>
      <c r="B178" s="192"/>
      <c r="C178" s="193"/>
      <c r="D178" s="194"/>
      <c r="E178" s="92" t="s">
        <v>197</v>
      </c>
      <c r="F178" s="127"/>
      <c r="G178" s="93"/>
      <c r="H178" s="103"/>
      <c r="I178" s="230"/>
      <c r="J178" s="230"/>
      <c r="K178" s="95"/>
      <c r="L178" s="96"/>
      <c r="M178" s="156"/>
    </row>
    <row r="179" spans="1:13" s="6" customFormat="1" ht="39.75" customHeight="1">
      <c r="A179" s="165">
        <v>59</v>
      </c>
      <c r="B179" s="166">
        <v>155</v>
      </c>
      <c r="C179" s="166"/>
      <c r="D179" s="167" t="s">
        <v>13</v>
      </c>
      <c r="E179" s="47" t="s">
        <v>199</v>
      </c>
      <c r="F179" s="119" t="s">
        <v>0</v>
      </c>
      <c r="G179" s="48" t="s">
        <v>252</v>
      </c>
      <c r="H179" s="49">
        <v>197000</v>
      </c>
      <c r="I179" s="216">
        <v>20</v>
      </c>
      <c r="J179" s="216" t="s">
        <v>250</v>
      </c>
      <c r="K179" s="51">
        <v>170000</v>
      </c>
      <c r="L179" s="52"/>
      <c r="M179" s="149">
        <v>70</v>
      </c>
    </row>
    <row r="180" spans="1:13" s="6" customFormat="1" ht="54" customHeight="1">
      <c r="A180" s="165">
        <v>59</v>
      </c>
      <c r="B180" s="166">
        <v>143</v>
      </c>
      <c r="C180" s="166"/>
      <c r="D180" s="167" t="s">
        <v>17</v>
      </c>
      <c r="E180" s="47" t="s">
        <v>199</v>
      </c>
      <c r="F180" s="119" t="s">
        <v>0</v>
      </c>
      <c r="G180" s="48" t="s">
        <v>128</v>
      </c>
      <c r="H180" s="49">
        <v>324400</v>
      </c>
      <c r="I180" s="216">
        <v>18</v>
      </c>
      <c r="J180" s="216" t="s">
        <v>250</v>
      </c>
      <c r="K180" s="51">
        <v>150000</v>
      </c>
      <c r="L180" s="52"/>
      <c r="M180" s="149">
        <v>70</v>
      </c>
    </row>
    <row r="181" spans="1:13" s="6" customFormat="1" ht="36" customHeight="1">
      <c r="A181" s="165"/>
      <c r="B181" s="166"/>
      <c r="C181" s="166">
        <v>2</v>
      </c>
      <c r="D181" s="198"/>
      <c r="E181" s="46" t="s">
        <v>199</v>
      </c>
      <c r="F181" s="119"/>
      <c r="G181" s="48"/>
      <c r="H181" s="49"/>
      <c r="I181" s="232"/>
      <c r="J181" s="232"/>
      <c r="K181" s="51"/>
      <c r="L181" s="52">
        <f>SUM(K179:K180)</f>
        <v>320000</v>
      </c>
      <c r="M181" s="149"/>
    </row>
    <row r="182" spans="1:13" s="6" customFormat="1" ht="29.25" customHeight="1">
      <c r="A182" s="165">
        <v>60</v>
      </c>
      <c r="B182" s="166">
        <v>144</v>
      </c>
      <c r="C182" s="166"/>
      <c r="D182" s="167" t="s">
        <v>11</v>
      </c>
      <c r="E182" s="47" t="s">
        <v>194</v>
      </c>
      <c r="F182" s="119" t="s">
        <v>42</v>
      </c>
      <c r="G182" s="47" t="s">
        <v>43</v>
      </c>
      <c r="H182" s="49">
        <v>88500</v>
      </c>
      <c r="I182" s="215">
        <v>18</v>
      </c>
      <c r="J182" s="215" t="s">
        <v>250</v>
      </c>
      <c r="K182" s="53">
        <v>50000</v>
      </c>
      <c r="L182" s="50"/>
      <c r="M182" s="149">
        <v>70</v>
      </c>
    </row>
    <row r="183" spans="1:13" s="6" customFormat="1" ht="27" customHeight="1">
      <c r="A183" s="165"/>
      <c r="B183" s="166"/>
      <c r="C183" s="166">
        <v>1</v>
      </c>
      <c r="D183" s="167"/>
      <c r="E183" s="46" t="s">
        <v>194</v>
      </c>
      <c r="F183" s="119"/>
      <c r="G183" s="47"/>
      <c r="H183" s="49"/>
      <c r="I183" s="216"/>
      <c r="J183" s="216"/>
      <c r="K183" s="51"/>
      <c r="L183" s="52">
        <f>SUM(K182)</f>
        <v>50000</v>
      </c>
      <c r="M183" s="149"/>
    </row>
    <row r="184" spans="1:13" s="11" customFormat="1" ht="45" customHeight="1">
      <c r="A184" s="165">
        <v>61</v>
      </c>
      <c r="B184" s="166">
        <v>145</v>
      </c>
      <c r="C184" s="173"/>
      <c r="D184" s="174" t="s">
        <v>13</v>
      </c>
      <c r="E184" s="47" t="s">
        <v>157</v>
      </c>
      <c r="F184" s="121" t="s">
        <v>37</v>
      </c>
      <c r="G184" s="59" t="s">
        <v>222</v>
      </c>
      <c r="H184" s="60">
        <v>75000</v>
      </c>
      <c r="I184" s="215">
        <v>22</v>
      </c>
      <c r="J184" s="215" t="s">
        <v>250</v>
      </c>
      <c r="K184" s="53">
        <v>75000</v>
      </c>
      <c r="L184" s="50"/>
      <c r="M184" s="150">
        <v>70</v>
      </c>
    </row>
    <row r="185" spans="1:13" s="10" customFormat="1" ht="46.5" customHeight="1">
      <c r="A185" s="170">
        <v>61</v>
      </c>
      <c r="B185" s="171">
        <v>147</v>
      </c>
      <c r="C185" s="175"/>
      <c r="D185" s="174" t="s">
        <v>11</v>
      </c>
      <c r="E185" s="47" t="s">
        <v>157</v>
      </c>
      <c r="F185" s="121" t="s">
        <v>37</v>
      </c>
      <c r="G185" s="59" t="s">
        <v>160</v>
      </c>
      <c r="H185" s="60">
        <v>50000</v>
      </c>
      <c r="I185" s="215">
        <v>19</v>
      </c>
      <c r="J185" s="215" t="s">
        <v>250</v>
      </c>
      <c r="K185" s="53">
        <v>50000</v>
      </c>
      <c r="L185" s="50"/>
      <c r="M185" s="152">
        <v>70</v>
      </c>
    </row>
    <row r="186" spans="1:13" s="10" customFormat="1" ht="40.5" customHeight="1">
      <c r="A186" s="170">
        <v>61</v>
      </c>
      <c r="B186" s="171">
        <v>148</v>
      </c>
      <c r="C186" s="175"/>
      <c r="D186" s="199" t="s">
        <v>18</v>
      </c>
      <c r="E186" s="47" t="s">
        <v>157</v>
      </c>
      <c r="F186" s="121" t="s">
        <v>37</v>
      </c>
      <c r="G186" s="59" t="s">
        <v>193</v>
      </c>
      <c r="H186" s="60">
        <v>75000</v>
      </c>
      <c r="I186" s="215">
        <v>22</v>
      </c>
      <c r="J186" s="215" t="s">
        <v>250</v>
      </c>
      <c r="K186" s="53">
        <v>75000</v>
      </c>
      <c r="L186" s="50"/>
      <c r="M186" s="152">
        <v>70</v>
      </c>
    </row>
    <row r="187" spans="1:13" s="10" customFormat="1" ht="36.75" customHeight="1">
      <c r="A187" s="170">
        <v>61</v>
      </c>
      <c r="B187" s="171">
        <v>149</v>
      </c>
      <c r="C187" s="175"/>
      <c r="D187" s="174" t="s">
        <v>12</v>
      </c>
      <c r="E187" s="47" t="s">
        <v>157</v>
      </c>
      <c r="F187" s="121" t="s">
        <v>37</v>
      </c>
      <c r="G187" s="59" t="s">
        <v>38</v>
      </c>
      <c r="H187" s="60">
        <v>108000</v>
      </c>
      <c r="I187" s="215">
        <v>21</v>
      </c>
      <c r="J187" s="215" t="s">
        <v>250</v>
      </c>
      <c r="K187" s="53">
        <v>70000</v>
      </c>
      <c r="L187" s="50"/>
      <c r="M187" s="152">
        <v>70</v>
      </c>
    </row>
    <row r="188" spans="1:13" s="10" customFormat="1" ht="29.25" customHeight="1">
      <c r="A188" s="176"/>
      <c r="B188" s="177"/>
      <c r="C188" s="196">
        <v>4</v>
      </c>
      <c r="D188" s="197"/>
      <c r="E188" s="68" t="s">
        <v>137</v>
      </c>
      <c r="F188" s="129"/>
      <c r="G188" s="97"/>
      <c r="H188" s="104"/>
      <c r="I188" s="233"/>
      <c r="J188" s="233"/>
      <c r="K188" s="88"/>
      <c r="L188" s="89">
        <f>SUM(K184:K187)</f>
        <v>270000</v>
      </c>
      <c r="M188" s="158"/>
    </row>
    <row r="189" spans="1:13" s="9" customFormat="1" ht="26.25" customHeight="1">
      <c r="A189" s="170">
        <v>62</v>
      </c>
      <c r="B189" s="171">
        <v>150</v>
      </c>
      <c r="C189" s="171"/>
      <c r="D189" s="172" t="s">
        <v>17</v>
      </c>
      <c r="E189" s="47" t="s">
        <v>224</v>
      </c>
      <c r="F189" s="120" t="s">
        <v>95</v>
      </c>
      <c r="G189" s="47" t="s">
        <v>223</v>
      </c>
      <c r="H189" s="54">
        <v>101000</v>
      </c>
      <c r="I189" s="218">
        <v>19</v>
      </c>
      <c r="J189" s="218" t="s">
        <v>250</v>
      </c>
      <c r="K189" s="57">
        <v>60000</v>
      </c>
      <c r="L189" s="58"/>
      <c r="M189" s="151">
        <v>70</v>
      </c>
    </row>
    <row r="190" spans="1:13" s="9" customFormat="1" ht="34.5" customHeight="1">
      <c r="A190" s="170">
        <v>62</v>
      </c>
      <c r="B190" s="171">
        <v>151</v>
      </c>
      <c r="C190" s="171"/>
      <c r="D190" s="172" t="s">
        <v>11</v>
      </c>
      <c r="E190" s="47" t="s">
        <v>224</v>
      </c>
      <c r="F190" s="120" t="s">
        <v>95</v>
      </c>
      <c r="G190" s="47" t="s">
        <v>256</v>
      </c>
      <c r="H190" s="54">
        <v>67000</v>
      </c>
      <c r="I190" s="215">
        <v>21</v>
      </c>
      <c r="J190" s="215" t="s">
        <v>250</v>
      </c>
      <c r="K190" s="53">
        <v>67000</v>
      </c>
      <c r="L190" s="50"/>
      <c r="M190" s="151">
        <v>70</v>
      </c>
    </row>
    <row r="191" spans="1:13" s="9" customFormat="1" ht="35.25" customHeight="1">
      <c r="A191" s="170">
        <v>62</v>
      </c>
      <c r="B191" s="171">
        <v>152</v>
      </c>
      <c r="C191" s="171"/>
      <c r="D191" s="172" t="s">
        <v>12</v>
      </c>
      <c r="E191" s="47" t="s">
        <v>224</v>
      </c>
      <c r="F191" s="120" t="s">
        <v>95</v>
      </c>
      <c r="G191" s="47" t="s">
        <v>122</v>
      </c>
      <c r="H191" s="54">
        <v>80000</v>
      </c>
      <c r="I191" s="215">
        <v>18</v>
      </c>
      <c r="J191" s="215" t="s">
        <v>250</v>
      </c>
      <c r="K191" s="53">
        <v>80000</v>
      </c>
      <c r="L191" s="50"/>
      <c r="M191" s="151">
        <v>70</v>
      </c>
    </row>
    <row r="192" spans="1:13" s="9" customFormat="1" ht="30" customHeight="1" thickBot="1">
      <c r="A192" s="200"/>
      <c r="B192" s="201"/>
      <c r="C192" s="202">
        <v>3</v>
      </c>
      <c r="D192" s="203"/>
      <c r="E192" s="105" t="s">
        <v>224</v>
      </c>
      <c r="F192" s="130"/>
      <c r="G192" s="106"/>
      <c r="H192" s="107"/>
      <c r="I192" s="234"/>
      <c r="J192" s="234"/>
      <c r="K192" s="108"/>
      <c r="L192" s="109">
        <f>SUM(K189:K191)</f>
        <v>207000</v>
      </c>
      <c r="M192" s="159"/>
    </row>
    <row r="193" spans="1:13" s="2" customFormat="1" ht="18.75" customHeight="1" thickBot="1">
      <c r="A193" s="204"/>
      <c r="B193" s="205"/>
      <c r="C193" s="181">
        <f>SUM(C178:C192)</f>
        <v>10</v>
      </c>
      <c r="D193" s="182"/>
      <c r="E193" s="90" t="s">
        <v>204</v>
      </c>
      <c r="F193" s="123"/>
      <c r="G193" s="74"/>
      <c r="H193" s="101">
        <f>SUM(H180:H191)</f>
        <v>968900</v>
      </c>
      <c r="I193" s="235"/>
      <c r="J193" s="235"/>
      <c r="K193" s="135">
        <f>SUM(K179:K192)</f>
        <v>847000</v>
      </c>
      <c r="L193" s="110">
        <f>SUM(L179:L192)</f>
        <v>847000</v>
      </c>
      <c r="M193" s="160"/>
    </row>
    <row r="194" spans="1:13" s="2" customFormat="1" ht="12.75" thickBot="1">
      <c r="A194" s="206"/>
      <c r="B194" s="207"/>
      <c r="C194" s="208"/>
      <c r="D194" s="209"/>
      <c r="E194" s="111"/>
      <c r="F194" s="131"/>
      <c r="G194" s="111"/>
      <c r="H194" s="112"/>
      <c r="I194" s="207"/>
      <c r="J194" s="207"/>
      <c r="K194" s="113"/>
      <c r="L194" s="114"/>
      <c r="M194" s="161"/>
    </row>
    <row r="195" spans="1:13" s="2" customFormat="1" ht="19.5" customHeight="1" thickBot="1">
      <c r="A195" s="210"/>
      <c r="B195" s="211"/>
      <c r="C195" s="212">
        <f>C193+C177+C173+C160</f>
        <v>127</v>
      </c>
      <c r="D195" s="213"/>
      <c r="E195" s="141" t="s">
        <v>268</v>
      </c>
      <c r="F195" s="137"/>
      <c r="G195" s="136"/>
      <c r="H195" s="138">
        <f>H193+H177+H173+H160</f>
        <v>82284432</v>
      </c>
      <c r="I195" s="211"/>
      <c r="J195" s="211"/>
      <c r="K195" s="139">
        <f>K193+K177+K173+K160</f>
        <v>57600000</v>
      </c>
      <c r="L195" s="140">
        <f>L193+L177+L173+L160</f>
        <v>57600000</v>
      </c>
      <c r="M195" s="162"/>
    </row>
  </sheetData>
  <sheetProtection/>
  <mergeCells count="3">
    <mergeCell ref="A4:G4"/>
    <mergeCell ref="A6:M6"/>
    <mergeCell ref="A8:M8"/>
  </mergeCells>
  <printOptions/>
  <pageMargins left="0.5118110236220472" right="0.11811023622047245" top="0.35433070866141736" bottom="0.5905511811023623" header="0.31496062992125984" footer="0.31496062992125984"/>
  <pageSetup horizontalDpi="600" verticalDpi="600" orientation="landscape" paperSize="9" r:id="rId2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</dc:creator>
  <cp:keywords/>
  <dc:description/>
  <cp:lastModifiedBy>Krajňanská Anna</cp:lastModifiedBy>
  <cp:lastPrinted>2017-03-29T08:17:52Z</cp:lastPrinted>
  <dcterms:created xsi:type="dcterms:W3CDTF">2012-10-23T08:56:48Z</dcterms:created>
  <dcterms:modified xsi:type="dcterms:W3CDTF">2017-03-29T08:17:58Z</dcterms:modified>
  <cp:category/>
  <cp:version/>
  <cp:contentType/>
  <cp:contentStatus/>
</cp:coreProperties>
</file>